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Таблица" sheetId="1" r:id="rId1"/>
    <sheet name="Лист1" sheetId="2" r:id="rId2"/>
  </sheets>
  <definedNames>
    <definedName name="_xlnm.Print_Titles" localSheetId="0">'Таблица'!$4:$11</definedName>
    <definedName name="_xlnm.Print_Area" localSheetId="0">'Таблица'!$A$1:$P$219</definedName>
  </definedNames>
  <calcPr fullCalcOnLoad="1"/>
</workbook>
</file>

<file path=xl/sharedStrings.xml><?xml version="1.0" encoding="utf-8"?>
<sst xmlns="http://schemas.openxmlformats.org/spreadsheetml/2006/main" count="227" uniqueCount="198">
  <si>
    <t>№</t>
  </si>
  <si>
    <t>г.Коломна, Конькобежный центр "Коломна"</t>
  </si>
  <si>
    <t>Республика Коми</t>
  </si>
  <si>
    <t>ФИ</t>
  </si>
  <si>
    <t>Костромская область</t>
  </si>
  <si>
    <t>Владимирская область</t>
  </si>
  <si>
    <t>Тамбовская область</t>
  </si>
  <si>
    <t>Московская область</t>
  </si>
  <si>
    <t>Таблица командных результатов</t>
  </si>
  <si>
    <t>Сумма</t>
  </si>
  <si>
    <t>Итог</t>
  </si>
  <si>
    <t>Архангельская область</t>
  </si>
  <si>
    <t>Мурманская область</t>
  </si>
  <si>
    <t>Санкт-Петербург</t>
  </si>
  <si>
    <t>Москва</t>
  </si>
  <si>
    <t>Хабаровский край</t>
  </si>
  <si>
    <t>по конькобежному спорту</t>
  </si>
  <si>
    <t>Вологодская область</t>
  </si>
  <si>
    <t>Тульская область</t>
  </si>
  <si>
    <t>ФИНАЛ</t>
  </si>
  <si>
    <t>05 - 08 марта 2017 г.</t>
  </si>
  <si>
    <t>05 марта 2017 г.</t>
  </si>
  <si>
    <t>06 марта 2017 г.</t>
  </si>
  <si>
    <t>07 марта 2017 г.</t>
  </si>
  <si>
    <t>08 марта 2017 г.</t>
  </si>
  <si>
    <t>"VIII Зимняя Спартакиада учащихся России 2017 года"</t>
  </si>
  <si>
    <t>масс-старт</t>
  </si>
  <si>
    <t>Алтайский край</t>
  </si>
  <si>
    <t xml:space="preserve">Упирова Полина </t>
  </si>
  <si>
    <t xml:space="preserve">Шульгина Евгения </t>
  </si>
  <si>
    <t xml:space="preserve">Рахматова Карина </t>
  </si>
  <si>
    <t xml:space="preserve">Афанасьева Лилия </t>
  </si>
  <si>
    <t xml:space="preserve">Голубев Михаил </t>
  </si>
  <si>
    <t xml:space="preserve">Заяц Богдан </t>
  </si>
  <si>
    <t xml:space="preserve">Зайнулин Владислав </t>
  </si>
  <si>
    <t xml:space="preserve">Барышников Александр </t>
  </si>
  <si>
    <t xml:space="preserve">Бугаева Виктория </t>
  </si>
  <si>
    <t xml:space="preserve">Ким Валерия </t>
  </si>
  <si>
    <t xml:space="preserve">Шестакова Дарья </t>
  </si>
  <si>
    <t xml:space="preserve">Раченко Софья </t>
  </si>
  <si>
    <t xml:space="preserve">Денисова Александра </t>
  </si>
  <si>
    <t xml:space="preserve">Дубакина Мария </t>
  </si>
  <si>
    <t xml:space="preserve">Киселева Дарья </t>
  </si>
  <si>
    <t xml:space="preserve">Шмелева Дарья </t>
  </si>
  <si>
    <t xml:space="preserve">Нечаева Анастасия </t>
  </si>
  <si>
    <t xml:space="preserve">Асонкова Юлия </t>
  </si>
  <si>
    <t xml:space="preserve">Будаева Екатерина </t>
  </si>
  <si>
    <t xml:space="preserve">Сморудова Ксения </t>
  </si>
  <si>
    <t>Забайкальский край</t>
  </si>
  <si>
    <t xml:space="preserve">Кузьменко Екатерина </t>
  </si>
  <si>
    <t>Иркутская область</t>
  </si>
  <si>
    <t xml:space="preserve">Горошинская Дарья </t>
  </si>
  <si>
    <t xml:space="preserve">Фетисова Юлия </t>
  </si>
  <si>
    <t xml:space="preserve">Коротких Наталья </t>
  </si>
  <si>
    <t xml:space="preserve">Батгауэр Анастасия </t>
  </si>
  <si>
    <t>Кировская область</t>
  </si>
  <si>
    <t xml:space="preserve">Бармина Лидия </t>
  </si>
  <si>
    <t xml:space="preserve">Фомина Анастасия </t>
  </si>
  <si>
    <t xml:space="preserve">Титкова Полина </t>
  </si>
  <si>
    <t xml:space="preserve">Горошникова Ксения </t>
  </si>
  <si>
    <t xml:space="preserve">Аскарова Анна </t>
  </si>
  <si>
    <t>Красноярский край</t>
  </si>
  <si>
    <t xml:space="preserve">Анищенко Анастасия </t>
  </si>
  <si>
    <t xml:space="preserve">Брючко Анжелика </t>
  </si>
  <si>
    <t xml:space="preserve">Граф Яна </t>
  </si>
  <si>
    <t xml:space="preserve">Лозина Алена </t>
  </si>
  <si>
    <t xml:space="preserve">Агафошина Елизавета </t>
  </si>
  <si>
    <t xml:space="preserve">Алешкова Дарья </t>
  </si>
  <si>
    <t xml:space="preserve">Комова Екатерина </t>
  </si>
  <si>
    <t xml:space="preserve">Силаева Кристина </t>
  </si>
  <si>
    <t xml:space="preserve">Автономова Марина </t>
  </si>
  <si>
    <t xml:space="preserve">Алтынбаева Полина </t>
  </si>
  <si>
    <t xml:space="preserve">Коркина Анастасия </t>
  </si>
  <si>
    <t xml:space="preserve">Таунгавер Ирина </t>
  </si>
  <si>
    <t>Нижегородская область</t>
  </si>
  <si>
    <t xml:space="preserve">Шипова Валерия </t>
  </si>
  <si>
    <t>Омская область</t>
  </si>
  <si>
    <t xml:space="preserve">Гриневич Татьяна </t>
  </si>
  <si>
    <t xml:space="preserve">Коняхина Евгения </t>
  </si>
  <si>
    <t xml:space="preserve">Тихонова Арина </t>
  </si>
  <si>
    <t xml:space="preserve">Щербак Валерия </t>
  </si>
  <si>
    <t>Пермский край</t>
  </si>
  <si>
    <t xml:space="preserve">Вострецова Юлия </t>
  </si>
  <si>
    <t xml:space="preserve">Латухова Анастасия </t>
  </si>
  <si>
    <t xml:space="preserve">Таскаева Анастасия </t>
  </si>
  <si>
    <t xml:space="preserve">Подседерцева Валерия </t>
  </si>
  <si>
    <t xml:space="preserve">Маракулина Ольга </t>
  </si>
  <si>
    <t xml:space="preserve">Николова Арина </t>
  </si>
  <si>
    <t>Республика Татарстан</t>
  </si>
  <si>
    <t xml:space="preserve">Мингазова Элина </t>
  </si>
  <si>
    <t xml:space="preserve">Мазитова Диляра </t>
  </si>
  <si>
    <t xml:space="preserve">Потураева Валентина </t>
  </si>
  <si>
    <t>Самарская область</t>
  </si>
  <si>
    <t xml:space="preserve">Дикушина Любовь </t>
  </si>
  <si>
    <t xml:space="preserve">Вашкене Анна </t>
  </si>
  <si>
    <t>Кемаева Кристина</t>
  </si>
  <si>
    <t xml:space="preserve">Кравченко Александра </t>
  </si>
  <si>
    <t xml:space="preserve">Мигова Софья </t>
  </si>
  <si>
    <t>Саратовская область</t>
  </si>
  <si>
    <t xml:space="preserve">Апанасова Софья </t>
  </si>
  <si>
    <t>Свердловская область</t>
  </si>
  <si>
    <t xml:space="preserve">Напольских Софья </t>
  </si>
  <si>
    <t xml:space="preserve">Бояркина Яна </t>
  </si>
  <si>
    <t xml:space="preserve">Кошелева Екатерина  </t>
  </si>
  <si>
    <t xml:space="preserve">Калинина Мария </t>
  </si>
  <si>
    <t xml:space="preserve">Власова Валерия </t>
  </si>
  <si>
    <t xml:space="preserve">Колотова Светлана </t>
  </si>
  <si>
    <t>Ульяновская область</t>
  </si>
  <si>
    <t xml:space="preserve">Васильева Анна </t>
  </si>
  <si>
    <t>Челябинская область</t>
  </si>
  <si>
    <t xml:space="preserve">Гудошникова Дарья </t>
  </si>
  <si>
    <t xml:space="preserve">Прокопенко Дарья </t>
  </si>
  <si>
    <t xml:space="preserve">Нежельская Анастасия </t>
  </si>
  <si>
    <t xml:space="preserve">Костенко Милана </t>
  </si>
  <si>
    <t xml:space="preserve">Смышляева Светлана </t>
  </si>
  <si>
    <t xml:space="preserve">Осипова Анна </t>
  </si>
  <si>
    <t xml:space="preserve">Куколь Александра </t>
  </si>
  <si>
    <t xml:space="preserve">Елизаров Алексей </t>
  </si>
  <si>
    <t xml:space="preserve">Олих Даниил </t>
  </si>
  <si>
    <t xml:space="preserve">Сивцев Кирилл </t>
  </si>
  <si>
    <t xml:space="preserve">Королев Эрик </t>
  </si>
  <si>
    <t xml:space="preserve">Нестеров Максим </t>
  </si>
  <si>
    <t xml:space="preserve">Куприн Данила </t>
  </si>
  <si>
    <t xml:space="preserve">Зубаков Дмитрий </t>
  </si>
  <si>
    <t xml:space="preserve">Медведев Даниил </t>
  </si>
  <si>
    <t xml:space="preserve">Неклюдов Виталий </t>
  </si>
  <si>
    <t xml:space="preserve">Баранов Максим </t>
  </si>
  <si>
    <t xml:space="preserve">Федоров Максим </t>
  </si>
  <si>
    <t xml:space="preserve">Тяпин Владислав </t>
  </si>
  <si>
    <t xml:space="preserve">Горяшин Никита </t>
  </si>
  <si>
    <t xml:space="preserve">Лаптев Артем </t>
  </si>
  <si>
    <t xml:space="preserve">Христолюбов Роман </t>
  </si>
  <si>
    <t xml:space="preserve">Бывальцев Николай </t>
  </si>
  <si>
    <t>Кемеровская область</t>
  </si>
  <si>
    <t xml:space="preserve">Коровкин Данил </t>
  </si>
  <si>
    <t xml:space="preserve">Смирнов Данил </t>
  </si>
  <si>
    <t xml:space="preserve">Бобков Федор </t>
  </si>
  <si>
    <t xml:space="preserve">Юдников Максим </t>
  </si>
  <si>
    <t xml:space="preserve">Кодица Данил </t>
  </si>
  <si>
    <t xml:space="preserve">Руденко Николас </t>
  </si>
  <si>
    <t xml:space="preserve">Геншель Даниил </t>
  </si>
  <si>
    <t xml:space="preserve">Пичев Кирилл </t>
  </si>
  <si>
    <t xml:space="preserve">Трусов Николай </t>
  </si>
  <si>
    <t xml:space="preserve">Романов Александр </t>
  </si>
  <si>
    <t xml:space="preserve">Боровлев Даниил </t>
  </si>
  <si>
    <t xml:space="preserve">Арефьев Артем </t>
  </si>
  <si>
    <t xml:space="preserve">Алдошкин Даниил </t>
  </si>
  <si>
    <t xml:space="preserve">Водиченков Антон </t>
  </si>
  <si>
    <t xml:space="preserve">Голубчиков Даниил </t>
  </si>
  <si>
    <t xml:space="preserve">Мухамедов Амаль </t>
  </si>
  <si>
    <t xml:space="preserve">Зыкин Дмитрий </t>
  </si>
  <si>
    <t xml:space="preserve">Трофимов Ефим </t>
  </si>
  <si>
    <t xml:space="preserve">Гришанин Александр </t>
  </si>
  <si>
    <t xml:space="preserve">Захаров Алексей </t>
  </si>
  <si>
    <t xml:space="preserve">Самсонов Александр </t>
  </si>
  <si>
    <t xml:space="preserve">Ковалев Владимир </t>
  </si>
  <si>
    <t xml:space="preserve">Рахматулин Шамиль </t>
  </si>
  <si>
    <t xml:space="preserve">Варламов Глеб </t>
  </si>
  <si>
    <t xml:space="preserve">Лузин Василий </t>
  </si>
  <si>
    <t xml:space="preserve">Шардаков Константин </t>
  </si>
  <si>
    <t xml:space="preserve">Стариков Александр </t>
  </si>
  <si>
    <t xml:space="preserve">Мулин Максим </t>
  </si>
  <si>
    <t>Республика Башкортостан</t>
  </si>
  <si>
    <t xml:space="preserve">Тагиров Альберт </t>
  </si>
  <si>
    <t xml:space="preserve">Теплов Павел </t>
  </si>
  <si>
    <t xml:space="preserve">Дроздов Вадим </t>
  </si>
  <si>
    <t xml:space="preserve">Синельник Василий </t>
  </si>
  <si>
    <t xml:space="preserve">Крыжевский Арсений </t>
  </si>
  <si>
    <t xml:space="preserve">Паршуков Святослав </t>
  </si>
  <si>
    <t xml:space="preserve">Каптелев Артур </t>
  </si>
  <si>
    <t xml:space="preserve">Гольберг Йони </t>
  </si>
  <si>
    <t xml:space="preserve">Карякин Иван </t>
  </si>
  <si>
    <t xml:space="preserve">Максютов Александр </t>
  </si>
  <si>
    <t xml:space="preserve">Логинов Сергей </t>
  </si>
  <si>
    <t xml:space="preserve">Шабанов Андрей </t>
  </si>
  <si>
    <t xml:space="preserve">Дагаев Александр </t>
  </si>
  <si>
    <t xml:space="preserve">Кияшко Павел </t>
  </si>
  <si>
    <t xml:space="preserve">Кадцин Сергей </t>
  </si>
  <si>
    <t xml:space="preserve">Колясников Алексей </t>
  </si>
  <si>
    <t xml:space="preserve">Чемякин Георгий </t>
  </si>
  <si>
    <t xml:space="preserve">Чекменев Денис </t>
  </si>
  <si>
    <t xml:space="preserve">Чмутов Даниил </t>
  </si>
  <si>
    <t xml:space="preserve">Едалов Артем </t>
  </si>
  <si>
    <t>Хрипунов Максим</t>
  </si>
  <si>
    <t xml:space="preserve">Шамсутдинов Ильмас </t>
  </si>
  <si>
    <t xml:space="preserve">Терехов Дмитрий </t>
  </si>
  <si>
    <t xml:space="preserve">Алексеев Илья </t>
  </si>
  <si>
    <t xml:space="preserve">Иванищев Дмитрий </t>
  </si>
  <si>
    <t xml:space="preserve">Латухин Роман </t>
  </si>
  <si>
    <t xml:space="preserve">Сафонов Александр </t>
  </si>
  <si>
    <t xml:space="preserve">Высоцкий Владимир </t>
  </si>
  <si>
    <t xml:space="preserve">Чистяков Степан </t>
  </si>
  <si>
    <t xml:space="preserve">Петренко Глеб </t>
  </si>
  <si>
    <t xml:space="preserve">Елисеев Константин </t>
  </si>
  <si>
    <t xml:space="preserve">Тиханов Роман </t>
  </si>
  <si>
    <t>Итого:</t>
  </si>
  <si>
    <t>Ком.спринт</t>
  </si>
  <si>
    <r>
      <t xml:space="preserve">м/с </t>
    </r>
    <r>
      <rPr>
        <sz val="6"/>
        <rFont val="Times New Roman"/>
        <family val="1"/>
      </rPr>
      <t>(1/2 финала)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</si>
</sst>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ss.00"/>
    <numFmt numFmtId="189" formatCode="mmm/yyyy"/>
    <numFmt numFmtId="190" formatCode="ss.00"/>
    <numFmt numFmtId="191" formatCode="m/ss.00"/>
    <numFmt numFmtId="192" formatCode="0.000"/>
    <numFmt numFmtId="193" formatCode="mm/ss.00\ \c/\п"/>
    <numFmt numFmtId="194" formatCode="mm/ss.00\ \+\c/\п"/>
    <numFmt numFmtId="195" formatCode="ss.00\ \+\c/\п"/>
    <numFmt numFmtId="196" formatCode="ss.00\ \c/\п"/>
    <numFmt numFmtId="197" formatCode="m/ss.00\ \c/\п"/>
    <numFmt numFmtId="198" formatCode="[$-FC19]d\ mmmm\ yyyy\ &quot;г.&quot;"/>
    <numFmt numFmtId="199" formatCode="dd/mm/yy;@"/>
    <numFmt numFmtId="200" formatCode="mm:ss.0;@"/>
    <numFmt numFmtId="201" formatCode="00.000"/>
    <numFmt numFmtId="202" formatCode="mm/ss.000"/>
    <numFmt numFmtId="203" formatCode="#&quot; место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\№\ #"/>
    <numFmt numFmtId="209" formatCode="0.0%"/>
    <numFmt numFmtId="210" formatCode="m:ss.0;@"/>
    <numFmt numFmtId="211" formatCode="00.00"/>
    <numFmt numFmtId="212" formatCode="0.0000"/>
    <numFmt numFmtId="213" formatCode="\(0\)"/>
    <numFmt numFmtId="214" formatCode="0.0"/>
  </numFmts>
  <fonts count="5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Sylfae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26"/>
      <name val="Monotype Corsiva"/>
      <family val="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justify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png" /><Relationship Id="rId3" Type="http://schemas.openxmlformats.org/officeDocument/2006/relationships/image" Target="../media/image12.png" /><Relationship Id="rId4" Type="http://schemas.openxmlformats.org/officeDocument/2006/relationships/image" Target="../media/image15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4</xdr:row>
      <xdr:rowOff>323850</xdr:rowOff>
    </xdr:to>
    <xdr:pic>
      <xdr:nvPicPr>
        <xdr:cNvPr id="1" name="Рисунок 6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438150</xdr:rowOff>
    </xdr:from>
    <xdr:to>
      <xdr:col>1</xdr:col>
      <xdr:colOff>857250</xdr:colOff>
      <xdr:row>5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0125"/>
          <a:ext cx="12477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0</xdr:rowOff>
    </xdr:from>
    <xdr:to>
      <xdr:col>16</xdr:col>
      <xdr:colOff>57150</xdr:colOff>
      <xdr:row>4</xdr:row>
      <xdr:rowOff>19050</xdr:rowOff>
    </xdr:to>
    <xdr:pic>
      <xdr:nvPicPr>
        <xdr:cNvPr id="3" name="Рисунок 10" descr="Картинки по запросу логотип  VIII спартакиады по конькобежному спорту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0"/>
          <a:ext cx="1457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4</xdr:row>
      <xdr:rowOff>390525</xdr:rowOff>
    </xdr:from>
    <xdr:to>
      <xdr:col>16</xdr:col>
      <xdr:colOff>0</xdr:colOff>
      <xdr:row>5</xdr:row>
      <xdr:rowOff>552450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77225" y="952500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18</xdr:col>
      <xdr:colOff>171450</xdr:colOff>
      <xdr:row>3</xdr:row>
      <xdr:rowOff>142875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39300" y="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10</xdr:row>
      <xdr:rowOff>9525</xdr:rowOff>
    </xdr:from>
    <xdr:to>
      <xdr:col>18</xdr:col>
      <xdr:colOff>152400</xdr:colOff>
      <xdr:row>12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39300" y="25622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8</xdr:row>
      <xdr:rowOff>0</xdr:rowOff>
    </xdr:from>
    <xdr:to>
      <xdr:col>21</xdr:col>
      <xdr:colOff>238125</xdr:colOff>
      <xdr:row>9</xdr:row>
      <xdr:rowOff>66675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63225" y="201930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0</xdr:rowOff>
    </xdr:from>
    <xdr:to>
      <xdr:col>21</xdr:col>
      <xdr:colOff>209550</xdr:colOff>
      <xdr:row>4</xdr:row>
      <xdr:rowOff>38100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0" y="219075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542925</xdr:colOff>
      <xdr:row>7</xdr:row>
      <xdr:rowOff>0</xdr:rowOff>
    </xdr:from>
    <xdr:to>
      <xdr:col>21</xdr:col>
      <xdr:colOff>1066800</xdr:colOff>
      <xdr:row>7</xdr:row>
      <xdr:rowOff>285750</xdr:rowOff>
    </xdr:to>
    <xdr:pic>
      <xdr:nvPicPr>
        <xdr:cNvPr id="9" name="Text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63375" y="170497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542925</xdr:colOff>
      <xdr:row>7</xdr:row>
      <xdr:rowOff>209550</xdr:rowOff>
    </xdr:from>
    <xdr:to>
      <xdr:col>21</xdr:col>
      <xdr:colOff>1076325</xdr:colOff>
      <xdr:row>8</xdr:row>
      <xdr:rowOff>171450</xdr:rowOff>
    </xdr:to>
    <xdr:pic>
      <xdr:nvPicPr>
        <xdr:cNvPr id="10" name="Text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763375" y="191452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47F030"/>
  </sheetPr>
  <dimension ref="A1:V220"/>
  <sheetViews>
    <sheetView tabSelected="1" view="pageBreakPreview" zoomScale="110" zoomScaleNormal="130" zoomScaleSheetLayoutView="110" workbookViewId="0" topLeftCell="A9">
      <selection activeCell="A10" sqref="A10:A11"/>
    </sheetView>
  </sheetViews>
  <sheetFormatPr defaultColWidth="9.140625" defaultRowHeight="12.75"/>
  <cols>
    <col min="1" max="1" width="6.140625" style="4" customWidth="1"/>
    <col min="2" max="2" width="24.7109375" style="4" customWidth="1"/>
    <col min="3" max="8" width="7.28125" style="4" customWidth="1"/>
    <col min="9" max="9" width="10.7109375" style="4" customWidth="1"/>
    <col min="10" max="12" width="7.28125" style="4" customWidth="1"/>
    <col min="13" max="13" width="10.421875" style="4" customWidth="1"/>
    <col min="14" max="14" width="7.28125" style="4" customWidth="1"/>
    <col min="15" max="15" width="10.28125" style="4" customWidth="1"/>
    <col min="16" max="16" width="8.28125" style="4" customWidth="1"/>
    <col min="17" max="17" width="5.7109375" style="1" customWidth="1"/>
    <col min="18" max="18" width="6.8515625" style="1" customWidth="1"/>
    <col min="19" max="19" width="2.8515625" style="1" customWidth="1"/>
    <col min="20" max="21" width="4.7109375" style="1" customWidth="1"/>
    <col min="22" max="22" width="23.00390625" style="1" customWidth="1"/>
    <col min="23" max="23" width="12.8515625" style="1" customWidth="1"/>
    <col min="24" max="24" width="9.8515625" style="1" customWidth="1"/>
    <col min="25" max="25" width="9.140625" style="1" customWidth="1"/>
    <col min="26" max="26" width="4.421875" style="1" customWidth="1"/>
    <col min="27" max="16384" width="9.140625" style="1" customWidth="1"/>
  </cols>
  <sheetData>
    <row r="1" spans="1:17" ht="19.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"/>
    </row>
    <row r="2" spans="1:17" ht="18" customHeight="1" hidden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"/>
    </row>
    <row r="3" spans="1:17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"/>
    </row>
    <row r="4" spans="1:17" ht="27" customHeight="1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"/>
    </row>
    <row r="5" spans="1:17" ht="37.5" customHeight="1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"/>
    </row>
    <row r="6" spans="1:17" ht="52.5" customHeight="1" thickBot="1">
      <c r="A6" s="68" t="s">
        <v>16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"/>
    </row>
    <row r="7" spans="1:17" ht="27" customHeight="1" hidden="1" thickBo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2"/>
    </row>
    <row r="8" spans="1:22" ht="24.75" customHeight="1" thickTop="1">
      <c r="A8" s="69" t="s">
        <v>1</v>
      </c>
      <c r="B8" s="69"/>
      <c r="C8" s="69"/>
      <c r="D8" s="69"/>
      <c r="E8" s="69"/>
      <c r="F8" s="69"/>
      <c r="G8" s="7"/>
      <c r="H8" s="7"/>
      <c r="I8" s="7"/>
      <c r="J8" s="7"/>
      <c r="K8" s="7"/>
      <c r="L8" s="7"/>
      <c r="M8" s="7"/>
      <c r="N8" s="70" t="s">
        <v>20</v>
      </c>
      <c r="O8" s="70"/>
      <c r="P8" s="70"/>
      <c r="U8" s="3"/>
      <c r="V8" s="3"/>
    </row>
    <row r="9" spans="1:22" ht="24.75" customHeight="1" thickBot="1">
      <c r="A9" s="78" t="s">
        <v>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U9" s="3"/>
      <c r="V9" s="3"/>
    </row>
    <row r="10" spans="1:22" ht="17.25" customHeight="1" thickBot="1">
      <c r="A10" s="71" t="s">
        <v>0</v>
      </c>
      <c r="B10" s="73" t="s">
        <v>3</v>
      </c>
      <c r="C10" s="79" t="s">
        <v>21</v>
      </c>
      <c r="D10" s="80"/>
      <c r="E10" s="80"/>
      <c r="F10" s="81"/>
      <c r="G10" s="75" t="s">
        <v>22</v>
      </c>
      <c r="H10" s="76"/>
      <c r="I10" s="76"/>
      <c r="J10" s="77"/>
      <c r="K10" s="75" t="s">
        <v>23</v>
      </c>
      <c r="L10" s="76"/>
      <c r="M10" s="76"/>
      <c r="N10" s="77"/>
      <c r="O10" s="75" t="s">
        <v>24</v>
      </c>
      <c r="P10" s="77"/>
      <c r="U10" s="3"/>
      <c r="V10" s="3"/>
    </row>
    <row r="11" spans="1:16" ht="13.5" thickBot="1">
      <c r="A11" s="72"/>
      <c r="B11" s="74"/>
      <c r="C11" s="17">
        <v>500</v>
      </c>
      <c r="D11" s="13">
        <v>1500</v>
      </c>
      <c r="E11" s="13">
        <v>3000</v>
      </c>
      <c r="F11" s="18" t="s">
        <v>10</v>
      </c>
      <c r="G11" s="49">
        <v>1000</v>
      </c>
      <c r="H11" s="13">
        <v>1500</v>
      </c>
      <c r="I11" s="47" t="s">
        <v>197</v>
      </c>
      <c r="J11" s="47" t="s">
        <v>10</v>
      </c>
      <c r="K11" s="17">
        <v>3000</v>
      </c>
      <c r="L11" s="13">
        <v>5000</v>
      </c>
      <c r="M11" s="49" t="s">
        <v>196</v>
      </c>
      <c r="N11" s="18" t="s">
        <v>10</v>
      </c>
      <c r="O11" s="13" t="s">
        <v>26</v>
      </c>
      <c r="P11" s="13" t="s">
        <v>9</v>
      </c>
    </row>
    <row r="12" spans="1:16" ht="12.75">
      <c r="A12" s="5"/>
      <c r="B12" s="34" t="s">
        <v>14</v>
      </c>
      <c r="C12" s="19"/>
      <c r="D12" s="8"/>
      <c r="E12" s="8"/>
      <c r="F12" s="20"/>
      <c r="G12" s="14"/>
      <c r="H12" s="14"/>
      <c r="I12" s="25"/>
      <c r="J12" s="25"/>
      <c r="K12" s="19"/>
      <c r="L12" s="8"/>
      <c r="M12" s="14"/>
      <c r="N12" s="20"/>
      <c r="O12" s="8"/>
      <c r="P12" s="12"/>
    </row>
    <row r="13" spans="1:16" ht="13.5" customHeight="1">
      <c r="A13" s="32">
        <v>31</v>
      </c>
      <c r="B13" s="35" t="s">
        <v>66</v>
      </c>
      <c r="C13" s="21">
        <v>60</v>
      </c>
      <c r="D13" s="9">
        <v>35</v>
      </c>
      <c r="E13" s="9"/>
      <c r="F13" s="22"/>
      <c r="G13" s="16">
        <v>50</v>
      </c>
      <c r="H13" s="16"/>
      <c r="I13" s="26">
        <v>80</v>
      </c>
      <c r="J13" s="26"/>
      <c r="K13" s="21">
        <v>50</v>
      </c>
      <c r="L13" s="9"/>
      <c r="M13" s="62">
        <v>120</v>
      </c>
      <c r="N13" s="22"/>
      <c r="O13" s="9">
        <v>60</v>
      </c>
      <c r="P13" s="9"/>
    </row>
    <row r="14" spans="1:16" ht="13.5" customHeight="1">
      <c r="A14" s="32">
        <v>32</v>
      </c>
      <c r="B14" s="35" t="s">
        <v>67</v>
      </c>
      <c r="C14" s="21">
        <v>45</v>
      </c>
      <c r="D14" s="9">
        <v>1</v>
      </c>
      <c r="E14" s="9"/>
      <c r="F14" s="22"/>
      <c r="G14" s="16">
        <v>35</v>
      </c>
      <c r="H14" s="16"/>
      <c r="I14" s="26"/>
      <c r="J14" s="26"/>
      <c r="K14" s="21">
        <v>1</v>
      </c>
      <c r="L14" s="9"/>
      <c r="M14" s="63"/>
      <c r="N14" s="22"/>
      <c r="O14" s="9"/>
      <c r="P14" s="9"/>
    </row>
    <row r="15" spans="1:16" ht="13.5" customHeight="1">
      <c r="A15" s="32">
        <v>33</v>
      </c>
      <c r="B15" s="35" t="s">
        <v>68</v>
      </c>
      <c r="C15" s="21">
        <v>21</v>
      </c>
      <c r="D15" s="9">
        <v>70</v>
      </c>
      <c r="E15" s="9"/>
      <c r="F15" s="22"/>
      <c r="G15" s="16">
        <v>24</v>
      </c>
      <c r="H15" s="16"/>
      <c r="I15" s="26"/>
      <c r="J15" s="26"/>
      <c r="K15" s="21">
        <v>60</v>
      </c>
      <c r="L15" s="9"/>
      <c r="M15" s="63"/>
      <c r="N15" s="22"/>
      <c r="O15" s="9"/>
      <c r="P15" s="9"/>
    </row>
    <row r="16" spans="1:16" ht="13.5" customHeight="1">
      <c r="A16" s="32">
        <v>34</v>
      </c>
      <c r="B16" s="36" t="s">
        <v>69</v>
      </c>
      <c r="C16" s="21">
        <v>70</v>
      </c>
      <c r="D16" s="9">
        <v>45</v>
      </c>
      <c r="E16" s="9"/>
      <c r="F16" s="22"/>
      <c r="G16" s="16">
        <v>60</v>
      </c>
      <c r="H16" s="16"/>
      <c r="I16" s="26">
        <v>50</v>
      </c>
      <c r="J16" s="26"/>
      <c r="K16" s="21">
        <v>15</v>
      </c>
      <c r="L16" s="9"/>
      <c r="M16" s="64"/>
      <c r="N16" s="22"/>
      <c r="O16" s="9">
        <v>80</v>
      </c>
      <c r="P16" s="9"/>
    </row>
    <row r="17" spans="1:16" ht="13.5" customHeight="1">
      <c r="A17" s="33">
        <v>131</v>
      </c>
      <c r="B17" s="37" t="s">
        <v>142</v>
      </c>
      <c r="C17" s="21">
        <v>60</v>
      </c>
      <c r="D17" s="9"/>
      <c r="E17" s="9">
        <v>9</v>
      </c>
      <c r="F17" s="22"/>
      <c r="G17" s="16"/>
      <c r="H17" s="16">
        <v>80</v>
      </c>
      <c r="I17" s="26">
        <v>70</v>
      </c>
      <c r="J17" s="26"/>
      <c r="K17" s="21"/>
      <c r="L17" s="9">
        <v>21</v>
      </c>
      <c r="M17" s="62">
        <v>160</v>
      </c>
      <c r="N17" s="22"/>
      <c r="O17" s="9">
        <v>35</v>
      </c>
      <c r="P17" s="9"/>
    </row>
    <row r="18" spans="1:16" ht="13.5" customHeight="1">
      <c r="A18" s="33">
        <v>133</v>
      </c>
      <c r="B18" s="35" t="s">
        <v>143</v>
      </c>
      <c r="C18" s="21">
        <v>50</v>
      </c>
      <c r="D18" s="9"/>
      <c r="E18" s="9">
        <v>35</v>
      </c>
      <c r="F18" s="22"/>
      <c r="G18" s="16"/>
      <c r="H18" s="16">
        <v>30</v>
      </c>
      <c r="I18" s="26">
        <v>45</v>
      </c>
      <c r="J18" s="26"/>
      <c r="K18" s="21"/>
      <c r="L18" s="9">
        <v>18</v>
      </c>
      <c r="M18" s="63"/>
      <c r="N18" s="22"/>
      <c r="O18" s="9">
        <v>80</v>
      </c>
      <c r="P18" s="9"/>
    </row>
    <row r="19" spans="1:16" ht="13.5" customHeight="1">
      <c r="A19" s="33">
        <v>132</v>
      </c>
      <c r="B19" s="35" t="s">
        <v>144</v>
      </c>
      <c r="C19" s="21">
        <v>1</v>
      </c>
      <c r="D19" s="9"/>
      <c r="E19" s="9">
        <v>1</v>
      </c>
      <c r="F19" s="22"/>
      <c r="G19" s="16"/>
      <c r="H19" s="16">
        <v>1</v>
      </c>
      <c r="I19" s="26"/>
      <c r="J19" s="26"/>
      <c r="K19" s="21"/>
      <c r="L19" s="9">
        <v>3</v>
      </c>
      <c r="M19" s="63"/>
      <c r="N19" s="22"/>
      <c r="O19" s="9"/>
      <c r="P19" s="9"/>
    </row>
    <row r="20" spans="1:16" ht="13.5" customHeight="1" thickBot="1">
      <c r="A20" s="33">
        <v>130</v>
      </c>
      <c r="B20" s="35" t="s">
        <v>145</v>
      </c>
      <c r="C20" s="21">
        <v>80</v>
      </c>
      <c r="D20" s="9"/>
      <c r="E20" s="9">
        <v>1</v>
      </c>
      <c r="F20" s="22"/>
      <c r="G20" s="16"/>
      <c r="H20" s="16">
        <v>18</v>
      </c>
      <c r="I20" s="26"/>
      <c r="J20" s="26"/>
      <c r="K20" s="21"/>
      <c r="L20" s="9"/>
      <c r="M20" s="64"/>
      <c r="N20" s="22"/>
      <c r="O20" s="9"/>
      <c r="P20" s="27"/>
    </row>
    <row r="21" spans="1:16" ht="16.5" thickBot="1">
      <c r="A21" s="11"/>
      <c r="B21" s="57" t="s">
        <v>195</v>
      </c>
      <c r="C21" s="23">
        <f>C13+C14+C15+C16+C17+C18+C19+C20</f>
        <v>387</v>
      </c>
      <c r="D21" s="23">
        <f>D13+D14+D15+D16+D17+D18+D19+D20</f>
        <v>151</v>
      </c>
      <c r="E21" s="23">
        <f>E13+E14+E15+E16+E17+E18+E19+E20</f>
        <v>46</v>
      </c>
      <c r="F21" s="24">
        <f>C21+D21+E21</f>
        <v>584</v>
      </c>
      <c r="G21" s="23">
        <f>G13+G14+G15+G16+G17+G18+G19+G20</f>
        <v>169</v>
      </c>
      <c r="H21" s="23">
        <f>H13+H14+H15+H16+H17+H18+H19+H20</f>
        <v>129</v>
      </c>
      <c r="I21" s="23">
        <f>I13+I14+I15+I16+I17+I18+I19+I20</f>
        <v>245</v>
      </c>
      <c r="J21" s="24">
        <f>G21+H21+I21</f>
        <v>543</v>
      </c>
      <c r="K21" s="23">
        <f>K13+K14+K15+K16+K17+K18+K19+K20</f>
        <v>126</v>
      </c>
      <c r="L21" s="23">
        <f>L13+L14+L15+L16+L17+L18+L19+L20</f>
        <v>42</v>
      </c>
      <c r="M21" s="23">
        <f>M13+M17</f>
        <v>280</v>
      </c>
      <c r="N21" s="24">
        <f>K21+L21+M21</f>
        <v>448</v>
      </c>
      <c r="O21" s="39">
        <f>O13+O14+O15+O16+O17+O18+O19+O20</f>
        <v>255</v>
      </c>
      <c r="P21" s="29">
        <f>F21+J21+N21+O21</f>
        <v>1830</v>
      </c>
    </row>
    <row r="22" spans="1:16" ht="13.5" thickTop="1">
      <c r="A22" s="5"/>
      <c r="B22" s="34" t="s">
        <v>7</v>
      </c>
      <c r="C22" s="19"/>
      <c r="D22" s="8"/>
      <c r="E22" s="8"/>
      <c r="F22" s="20"/>
      <c r="G22" s="14"/>
      <c r="H22" s="14"/>
      <c r="I22" s="25"/>
      <c r="J22" s="25"/>
      <c r="K22" s="19"/>
      <c r="L22" s="8"/>
      <c r="M22" s="14"/>
      <c r="N22" s="20"/>
      <c r="O22" s="8"/>
      <c r="P22" s="12"/>
    </row>
    <row r="23" spans="1:16" ht="13.5" customHeight="1">
      <c r="A23" s="32">
        <v>35</v>
      </c>
      <c r="B23" s="35" t="s">
        <v>70</v>
      </c>
      <c r="C23" s="21">
        <v>27</v>
      </c>
      <c r="D23" s="9">
        <v>1</v>
      </c>
      <c r="E23" s="9"/>
      <c r="F23" s="22"/>
      <c r="G23" s="16">
        <v>15</v>
      </c>
      <c r="H23" s="16"/>
      <c r="I23" s="26"/>
      <c r="J23" s="26"/>
      <c r="K23" s="21">
        <v>1</v>
      </c>
      <c r="L23" s="9"/>
      <c r="M23" s="62">
        <v>160</v>
      </c>
      <c r="N23" s="22"/>
      <c r="O23" s="9"/>
      <c r="P23" s="9"/>
    </row>
    <row r="24" spans="1:16" ht="13.5" customHeight="1">
      <c r="A24" s="32">
        <v>36</v>
      </c>
      <c r="B24" s="35" t="s">
        <v>71</v>
      </c>
      <c r="C24" s="21">
        <v>50</v>
      </c>
      <c r="D24" s="9">
        <v>15</v>
      </c>
      <c r="E24" s="9"/>
      <c r="F24" s="22"/>
      <c r="G24" s="16">
        <v>45</v>
      </c>
      <c r="H24" s="16"/>
      <c r="I24" s="26">
        <v>60</v>
      </c>
      <c r="J24" s="26"/>
      <c r="K24" s="21">
        <v>3</v>
      </c>
      <c r="L24" s="9"/>
      <c r="M24" s="63"/>
      <c r="N24" s="22"/>
      <c r="O24" s="9">
        <v>50</v>
      </c>
      <c r="P24" s="9"/>
    </row>
    <row r="25" spans="1:16" ht="13.5" customHeight="1">
      <c r="A25" s="32">
        <v>37</v>
      </c>
      <c r="B25" s="35" t="s">
        <v>72</v>
      </c>
      <c r="C25" s="21">
        <v>80</v>
      </c>
      <c r="D25" s="9">
        <v>40</v>
      </c>
      <c r="E25" s="9"/>
      <c r="F25" s="22"/>
      <c r="G25" s="16">
        <v>80</v>
      </c>
      <c r="H25" s="16"/>
      <c r="I25" s="26">
        <v>60</v>
      </c>
      <c r="J25" s="26"/>
      <c r="K25" s="21">
        <v>7</v>
      </c>
      <c r="L25" s="9"/>
      <c r="M25" s="63"/>
      <c r="N25" s="22"/>
      <c r="O25" s="9">
        <v>9</v>
      </c>
      <c r="P25" s="9"/>
    </row>
    <row r="26" spans="1:16" ht="13.5" customHeight="1">
      <c r="A26" s="32">
        <v>38</v>
      </c>
      <c r="B26" s="35" t="s">
        <v>73</v>
      </c>
      <c r="C26" s="21">
        <v>5</v>
      </c>
      <c r="D26" s="9">
        <v>1</v>
      </c>
      <c r="E26" s="9"/>
      <c r="F26" s="22"/>
      <c r="G26" s="16">
        <v>3</v>
      </c>
      <c r="H26" s="16"/>
      <c r="I26" s="26"/>
      <c r="J26" s="26"/>
      <c r="K26" s="21">
        <v>30</v>
      </c>
      <c r="L26" s="9"/>
      <c r="M26" s="64"/>
      <c r="N26" s="22"/>
      <c r="O26" s="9"/>
      <c r="P26" s="9"/>
    </row>
    <row r="27" spans="1:16" ht="13.5" customHeight="1">
      <c r="A27" s="33">
        <v>135</v>
      </c>
      <c r="B27" s="35" t="s">
        <v>146</v>
      </c>
      <c r="C27" s="21">
        <v>15</v>
      </c>
      <c r="D27" s="9"/>
      <c r="E27" s="9"/>
      <c r="F27" s="22"/>
      <c r="G27" s="16"/>
      <c r="H27" s="16">
        <v>15</v>
      </c>
      <c r="I27" s="26"/>
      <c r="J27" s="26"/>
      <c r="K27" s="21"/>
      <c r="L27" s="9">
        <v>45</v>
      </c>
      <c r="M27" s="62">
        <v>100</v>
      </c>
      <c r="N27" s="22"/>
      <c r="O27" s="9"/>
      <c r="P27" s="9"/>
    </row>
    <row r="28" spans="1:16" ht="13.5" customHeight="1">
      <c r="A28" s="33">
        <v>136</v>
      </c>
      <c r="B28" s="36" t="s">
        <v>147</v>
      </c>
      <c r="C28" s="21">
        <v>12</v>
      </c>
      <c r="D28" s="9"/>
      <c r="E28" s="9">
        <v>80</v>
      </c>
      <c r="F28" s="22"/>
      <c r="G28" s="16"/>
      <c r="H28" s="16">
        <v>70</v>
      </c>
      <c r="I28" s="26">
        <v>80</v>
      </c>
      <c r="J28" s="26"/>
      <c r="K28" s="21"/>
      <c r="L28" s="9">
        <v>80</v>
      </c>
      <c r="M28" s="63"/>
      <c r="N28" s="22"/>
      <c r="O28" s="9">
        <v>60</v>
      </c>
      <c r="P28" s="9"/>
    </row>
    <row r="29" spans="1:16" ht="13.5" customHeight="1">
      <c r="A29" s="33">
        <v>134</v>
      </c>
      <c r="B29" s="36" t="s">
        <v>148</v>
      </c>
      <c r="C29" s="21">
        <v>70</v>
      </c>
      <c r="D29" s="9"/>
      <c r="E29" s="9">
        <v>1</v>
      </c>
      <c r="F29" s="22"/>
      <c r="G29" s="16"/>
      <c r="H29" s="16">
        <v>60</v>
      </c>
      <c r="I29" s="26">
        <v>50</v>
      </c>
      <c r="J29" s="26"/>
      <c r="K29" s="21"/>
      <c r="L29" s="9">
        <v>1</v>
      </c>
      <c r="M29" s="63"/>
      <c r="N29" s="22"/>
      <c r="O29" s="9">
        <v>50</v>
      </c>
      <c r="P29" s="9"/>
    </row>
    <row r="30" spans="1:16" ht="13.5" customHeight="1" thickBot="1">
      <c r="A30" s="33">
        <v>137</v>
      </c>
      <c r="B30" s="37" t="s">
        <v>149</v>
      </c>
      <c r="C30" s="21">
        <v>40</v>
      </c>
      <c r="D30" s="9"/>
      <c r="E30" s="9">
        <v>1</v>
      </c>
      <c r="F30" s="22"/>
      <c r="G30" s="16"/>
      <c r="H30" s="16">
        <v>12</v>
      </c>
      <c r="I30" s="26"/>
      <c r="J30" s="26"/>
      <c r="K30" s="21"/>
      <c r="L30" s="9"/>
      <c r="M30" s="64"/>
      <c r="N30" s="22"/>
      <c r="O30" s="9"/>
      <c r="P30" s="27"/>
    </row>
    <row r="31" spans="1:16" ht="16.5" thickBot="1">
      <c r="A31" s="11"/>
      <c r="B31" s="57" t="s">
        <v>195</v>
      </c>
      <c r="C31" s="23">
        <f>C23+C24+C25+C26+C27+C28+C29+C30</f>
        <v>299</v>
      </c>
      <c r="D31" s="23">
        <f>D23+D24+D25+D26+D27+D28+D29+D30</f>
        <v>57</v>
      </c>
      <c r="E31" s="23">
        <f>E23+E24+E25+E26+E27+E28+E29+E30</f>
        <v>82</v>
      </c>
      <c r="F31" s="24">
        <f>C31+D31+E31</f>
        <v>438</v>
      </c>
      <c r="G31" s="23">
        <f>G23+G24+G25+G26+G27+G28+G29+G30</f>
        <v>143</v>
      </c>
      <c r="H31" s="23">
        <f>H23+H24+H25+H26+H27+H28+H29+H30</f>
        <v>157</v>
      </c>
      <c r="I31" s="23">
        <f>I23+I24+I25+I26+I27+I28+I29+I30</f>
        <v>250</v>
      </c>
      <c r="J31" s="24">
        <f>G31+H31+I31</f>
        <v>550</v>
      </c>
      <c r="K31" s="23">
        <f>K23+K24+K25+K26+K27+K28+K29+K30</f>
        <v>41</v>
      </c>
      <c r="L31" s="23">
        <f>L23+L24+L25+L26+L27+L28+L29+L30</f>
        <v>126</v>
      </c>
      <c r="M31" s="23">
        <f>M23+M27</f>
        <v>260</v>
      </c>
      <c r="N31" s="24">
        <f>K31+L31+M31</f>
        <v>427</v>
      </c>
      <c r="O31" s="39">
        <f>O23+O24+O25+O26+O27+O28+O29+O30</f>
        <v>169</v>
      </c>
      <c r="P31" s="29">
        <f>F31+J31+N31+O31</f>
        <v>1584</v>
      </c>
    </row>
    <row r="32" spans="1:16" ht="13.5" thickTop="1">
      <c r="A32" s="5"/>
      <c r="B32" s="34" t="s">
        <v>100</v>
      </c>
      <c r="C32" s="19"/>
      <c r="D32" s="8"/>
      <c r="E32" s="8"/>
      <c r="F32" s="20"/>
      <c r="G32" s="14"/>
      <c r="H32" s="14"/>
      <c r="I32" s="25"/>
      <c r="J32" s="25"/>
      <c r="K32" s="19"/>
      <c r="L32" s="8"/>
      <c r="M32" s="14"/>
      <c r="N32" s="20"/>
      <c r="O32" s="8"/>
      <c r="P32" s="12"/>
    </row>
    <row r="33" spans="1:16" ht="13.5" customHeight="1">
      <c r="A33" s="32">
        <v>59</v>
      </c>
      <c r="B33" s="35" t="s">
        <v>101</v>
      </c>
      <c r="C33" s="21">
        <v>40</v>
      </c>
      <c r="D33" s="9">
        <v>80</v>
      </c>
      <c r="E33" s="9"/>
      <c r="F33" s="22"/>
      <c r="G33" s="16">
        <v>70</v>
      </c>
      <c r="H33" s="16"/>
      <c r="I33" s="26">
        <v>70</v>
      </c>
      <c r="J33" s="26"/>
      <c r="K33" s="21">
        <v>80</v>
      </c>
      <c r="L33" s="9"/>
      <c r="M33" s="62">
        <v>140</v>
      </c>
      <c r="N33" s="22"/>
      <c r="O33" s="9">
        <v>70</v>
      </c>
      <c r="P33" s="9"/>
    </row>
    <row r="34" spans="1:16" ht="13.5" customHeight="1">
      <c r="A34" s="32">
        <v>60</v>
      </c>
      <c r="B34" s="35" t="s">
        <v>102</v>
      </c>
      <c r="C34" s="21">
        <v>35</v>
      </c>
      <c r="D34" s="9">
        <v>3</v>
      </c>
      <c r="E34" s="9"/>
      <c r="F34" s="22"/>
      <c r="G34" s="16">
        <v>27</v>
      </c>
      <c r="H34" s="16"/>
      <c r="I34" s="26"/>
      <c r="J34" s="26"/>
      <c r="K34" s="21">
        <v>1</v>
      </c>
      <c r="L34" s="9"/>
      <c r="M34" s="63"/>
      <c r="N34" s="22"/>
      <c r="O34" s="9"/>
      <c r="P34" s="9"/>
    </row>
    <row r="35" spans="1:16" ht="13.5" customHeight="1">
      <c r="A35" s="32">
        <v>61</v>
      </c>
      <c r="B35" s="35" t="s">
        <v>103</v>
      </c>
      <c r="C35" s="21">
        <v>24</v>
      </c>
      <c r="D35" s="9">
        <v>60</v>
      </c>
      <c r="E35" s="9"/>
      <c r="F35" s="22"/>
      <c r="G35" s="16">
        <v>40</v>
      </c>
      <c r="H35" s="16"/>
      <c r="I35" s="26">
        <v>70</v>
      </c>
      <c r="J35" s="26"/>
      <c r="K35" s="21">
        <v>70</v>
      </c>
      <c r="L35" s="9"/>
      <c r="M35" s="63"/>
      <c r="N35" s="22"/>
      <c r="O35" s="9">
        <v>40</v>
      </c>
      <c r="P35" s="9"/>
    </row>
    <row r="36" spans="1:16" ht="13.5" customHeight="1">
      <c r="A36" s="32">
        <v>62</v>
      </c>
      <c r="B36" s="35" t="s">
        <v>104</v>
      </c>
      <c r="C36" s="21">
        <v>1</v>
      </c>
      <c r="D36" s="9">
        <v>9</v>
      </c>
      <c r="E36" s="9"/>
      <c r="F36" s="22"/>
      <c r="G36" s="16">
        <v>1</v>
      </c>
      <c r="H36" s="16"/>
      <c r="I36" s="26"/>
      <c r="J36" s="26"/>
      <c r="K36" s="21">
        <v>18</v>
      </c>
      <c r="L36" s="9"/>
      <c r="M36" s="64"/>
      <c r="N36" s="22"/>
      <c r="O36" s="9"/>
      <c r="P36" s="9"/>
    </row>
    <row r="37" spans="1:16" ht="13.5" customHeight="1">
      <c r="A37" s="33">
        <v>168</v>
      </c>
      <c r="B37" s="37" t="s">
        <v>177</v>
      </c>
      <c r="C37" s="21">
        <v>1</v>
      </c>
      <c r="D37" s="9"/>
      <c r="E37" s="9">
        <v>30</v>
      </c>
      <c r="F37" s="22"/>
      <c r="G37" s="16"/>
      <c r="H37" s="16">
        <v>5</v>
      </c>
      <c r="I37" s="26">
        <v>60</v>
      </c>
      <c r="J37" s="26"/>
      <c r="K37" s="21"/>
      <c r="L37" s="9">
        <v>70</v>
      </c>
      <c r="M37" s="63">
        <v>90</v>
      </c>
      <c r="N37" s="22"/>
      <c r="O37" s="9">
        <v>18</v>
      </c>
      <c r="P37" s="9"/>
    </row>
    <row r="38" spans="1:16" ht="13.5" customHeight="1">
      <c r="A38" s="33">
        <v>169</v>
      </c>
      <c r="B38" s="35" t="s">
        <v>178</v>
      </c>
      <c r="C38" s="21">
        <v>1</v>
      </c>
      <c r="D38" s="9"/>
      <c r="E38" s="9">
        <v>1</v>
      </c>
      <c r="F38" s="22"/>
      <c r="G38" s="16"/>
      <c r="H38" s="16">
        <v>1</v>
      </c>
      <c r="I38" s="26"/>
      <c r="J38" s="26"/>
      <c r="K38" s="21"/>
      <c r="L38" s="9">
        <v>1</v>
      </c>
      <c r="M38" s="63"/>
      <c r="N38" s="22"/>
      <c r="O38" s="9"/>
      <c r="P38" s="9"/>
    </row>
    <row r="39" spans="1:16" ht="13.5" customHeight="1">
      <c r="A39" s="33">
        <v>170</v>
      </c>
      <c r="B39" s="58" t="s">
        <v>179</v>
      </c>
      <c r="C39" s="21">
        <v>1</v>
      </c>
      <c r="D39" s="9"/>
      <c r="E39" s="9">
        <v>12</v>
      </c>
      <c r="F39" s="22"/>
      <c r="G39" s="16"/>
      <c r="H39" s="16">
        <v>9</v>
      </c>
      <c r="I39" s="26">
        <v>60</v>
      </c>
      <c r="J39" s="26"/>
      <c r="K39" s="21"/>
      <c r="L39" s="9">
        <v>24</v>
      </c>
      <c r="M39" s="63"/>
      <c r="N39" s="22"/>
      <c r="O39" s="9">
        <v>24</v>
      </c>
      <c r="P39" s="9"/>
    </row>
    <row r="40" spans="1:16" ht="13.5" customHeight="1" thickBot="1">
      <c r="A40" s="33">
        <v>171</v>
      </c>
      <c r="B40" s="35" t="s">
        <v>180</v>
      </c>
      <c r="C40" s="21">
        <v>27</v>
      </c>
      <c r="D40" s="9"/>
      <c r="E40" s="9">
        <v>1</v>
      </c>
      <c r="F40" s="22"/>
      <c r="G40" s="16"/>
      <c r="H40" s="16">
        <v>3</v>
      </c>
      <c r="I40" s="26"/>
      <c r="J40" s="26"/>
      <c r="K40" s="21"/>
      <c r="L40" s="9">
        <v>1</v>
      </c>
      <c r="M40" s="64"/>
      <c r="N40" s="22"/>
      <c r="O40" s="9"/>
      <c r="P40" s="9"/>
    </row>
    <row r="41" spans="1:16" ht="16.5" thickBot="1">
      <c r="A41" s="10"/>
      <c r="B41" s="57" t="s">
        <v>195</v>
      </c>
      <c r="C41" s="23">
        <f>C33+C34+C35+C36+C37+C38+C39+C40</f>
        <v>130</v>
      </c>
      <c r="D41" s="23">
        <f>D33+D34+D35+D36+D37+D38+D39+D40</f>
        <v>152</v>
      </c>
      <c r="E41" s="23">
        <f>E33+E34+E35+E36+E37+E38+E39+E40</f>
        <v>44</v>
      </c>
      <c r="F41" s="24">
        <f>C41+D41+E41</f>
        <v>326</v>
      </c>
      <c r="G41" s="23">
        <f>G33+G34+G35+G36+G37+G38+G39+G40</f>
        <v>138</v>
      </c>
      <c r="H41" s="23">
        <f>H33+H34+H35+H36+H37+H38+H39+H40</f>
        <v>18</v>
      </c>
      <c r="I41" s="23">
        <f>I33+I34+I35+I36+I37+I38+I39+I40</f>
        <v>260</v>
      </c>
      <c r="J41" s="24">
        <f>G41+H41+I41</f>
        <v>416</v>
      </c>
      <c r="K41" s="23">
        <f>K33+K34+K35+K36+K37+K38+K39+K40</f>
        <v>169</v>
      </c>
      <c r="L41" s="23">
        <f>L33+L34+L35+L36+L37+L38+L39+L40</f>
        <v>96</v>
      </c>
      <c r="M41" s="23">
        <f>M33+M37</f>
        <v>230</v>
      </c>
      <c r="N41" s="24">
        <f>K41+L41+M41</f>
        <v>495</v>
      </c>
      <c r="O41" s="39">
        <f>O33+O34+O35+O36+O37+O38+O39+O40</f>
        <v>152</v>
      </c>
      <c r="P41" s="29">
        <f>F41+J41+N41+O41</f>
        <v>1389</v>
      </c>
    </row>
    <row r="42" spans="1:16" ht="13.5" thickTop="1">
      <c r="A42" s="5"/>
      <c r="B42" s="34" t="s">
        <v>13</v>
      </c>
      <c r="C42" s="19"/>
      <c r="D42" s="8"/>
      <c r="E42" s="8"/>
      <c r="F42" s="20"/>
      <c r="G42" s="14"/>
      <c r="H42" s="14"/>
      <c r="I42" s="25"/>
      <c r="J42" s="25"/>
      <c r="K42" s="19"/>
      <c r="L42" s="8"/>
      <c r="M42" s="14"/>
      <c r="N42" s="20"/>
      <c r="O42" s="8"/>
      <c r="P42" s="8"/>
    </row>
    <row r="43" spans="1:16" ht="12.75">
      <c r="A43" s="32">
        <v>54</v>
      </c>
      <c r="B43" s="35" t="s">
        <v>94</v>
      </c>
      <c r="C43" s="21">
        <v>2</v>
      </c>
      <c r="D43" s="9">
        <v>1</v>
      </c>
      <c r="E43" s="9"/>
      <c r="F43" s="22"/>
      <c r="G43" s="16">
        <v>5</v>
      </c>
      <c r="H43" s="16"/>
      <c r="I43" s="26"/>
      <c r="J43" s="26"/>
      <c r="K43" s="21">
        <v>1</v>
      </c>
      <c r="L43" s="9"/>
      <c r="M43" s="62">
        <v>100</v>
      </c>
      <c r="N43" s="22"/>
      <c r="O43" s="9"/>
      <c r="P43" s="9"/>
    </row>
    <row r="44" spans="1:16" ht="12.75">
      <c r="A44" s="32">
        <v>55</v>
      </c>
      <c r="B44" s="35" t="s">
        <v>95</v>
      </c>
      <c r="C44" s="21">
        <v>18</v>
      </c>
      <c r="D44" s="9">
        <v>27</v>
      </c>
      <c r="E44" s="9"/>
      <c r="F44" s="22"/>
      <c r="G44" s="16">
        <v>18</v>
      </c>
      <c r="H44" s="16"/>
      <c r="I44" s="26">
        <v>50</v>
      </c>
      <c r="J44" s="26"/>
      <c r="K44" s="21">
        <v>21</v>
      </c>
      <c r="L44" s="9"/>
      <c r="M44" s="63"/>
      <c r="N44" s="22"/>
      <c r="O44" s="9">
        <v>27</v>
      </c>
      <c r="P44" s="9"/>
    </row>
    <row r="45" spans="1:16" ht="12.75">
      <c r="A45" s="32">
        <v>56</v>
      </c>
      <c r="B45" s="35" t="s">
        <v>96</v>
      </c>
      <c r="C45" s="21">
        <v>1</v>
      </c>
      <c r="D45" s="9">
        <v>21</v>
      </c>
      <c r="E45" s="9"/>
      <c r="F45" s="22"/>
      <c r="G45" s="16">
        <v>12</v>
      </c>
      <c r="H45" s="16"/>
      <c r="I45" s="26">
        <v>80</v>
      </c>
      <c r="J45" s="26"/>
      <c r="K45" s="21">
        <v>24</v>
      </c>
      <c r="L45" s="9"/>
      <c r="M45" s="63"/>
      <c r="N45" s="22"/>
      <c r="O45" s="9">
        <v>18</v>
      </c>
      <c r="P45" s="9"/>
    </row>
    <row r="46" spans="1:16" ht="12.75">
      <c r="A46" s="32">
        <v>57</v>
      </c>
      <c r="B46" s="35" t="s">
        <v>97</v>
      </c>
      <c r="C46" s="21">
        <v>1</v>
      </c>
      <c r="D46" s="9">
        <v>7</v>
      </c>
      <c r="E46" s="9"/>
      <c r="F46" s="22"/>
      <c r="G46" s="16">
        <v>21</v>
      </c>
      <c r="H46" s="16"/>
      <c r="I46" s="26"/>
      <c r="J46" s="26"/>
      <c r="K46" s="21">
        <v>35</v>
      </c>
      <c r="L46" s="9"/>
      <c r="M46" s="64"/>
      <c r="N46" s="22"/>
      <c r="O46" s="9"/>
      <c r="P46" s="9"/>
    </row>
    <row r="47" spans="1:16" ht="12.75">
      <c r="A47" s="33">
        <v>163</v>
      </c>
      <c r="B47" s="35" t="s">
        <v>173</v>
      </c>
      <c r="C47" s="21">
        <v>35</v>
      </c>
      <c r="D47" s="9"/>
      <c r="E47" s="9">
        <v>40</v>
      </c>
      <c r="F47" s="22"/>
      <c r="G47" s="16"/>
      <c r="H47" s="16">
        <v>40</v>
      </c>
      <c r="I47" s="26">
        <v>50</v>
      </c>
      <c r="J47" s="26"/>
      <c r="K47" s="21"/>
      <c r="L47" s="9">
        <v>40</v>
      </c>
      <c r="M47" s="62">
        <v>140</v>
      </c>
      <c r="N47" s="22"/>
      <c r="O47" s="9">
        <v>70</v>
      </c>
      <c r="P47" s="9"/>
    </row>
    <row r="48" spans="1:16" ht="12.75">
      <c r="A48" s="33">
        <v>160</v>
      </c>
      <c r="B48" s="35" t="s">
        <v>174</v>
      </c>
      <c r="C48" s="21">
        <v>5</v>
      </c>
      <c r="D48" s="9"/>
      <c r="E48" s="9">
        <v>24</v>
      </c>
      <c r="F48" s="22"/>
      <c r="G48" s="16"/>
      <c r="H48" s="16">
        <v>35</v>
      </c>
      <c r="I48" s="26"/>
      <c r="J48" s="26"/>
      <c r="K48" s="21"/>
      <c r="L48" s="9">
        <v>60</v>
      </c>
      <c r="M48" s="63"/>
      <c r="N48" s="22"/>
      <c r="O48" s="9"/>
      <c r="P48" s="9"/>
    </row>
    <row r="49" spans="1:16" ht="12.75">
      <c r="A49" s="33">
        <v>161</v>
      </c>
      <c r="B49" s="35" t="s">
        <v>175</v>
      </c>
      <c r="C49" s="21">
        <v>1</v>
      </c>
      <c r="D49" s="9"/>
      <c r="E49" s="9">
        <v>45</v>
      </c>
      <c r="F49" s="22"/>
      <c r="G49" s="16"/>
      <c r="H49" s="16">
        <v>21</v>
      </c>
      <c r="I49" s="26">
        <v>80</v>
      </c>
      <c r="J49" s="26"/>
      <c r="K49" s="21"/>
      <c r="L49" s="9">
        <v>12</v>
      </c>
      <c r="M49" s="63"/>
      <c r="N49" s="22"/>
      <c r="O49" s="9">
        <v>27</v>
      </c>
      <c r="P49" s="9"/>
    </row>
    <row r="50" spans="1:16" ht="13.5" thickBot="1">
      <c r="A50" s="33">
        <v>162</v>
      </c>
      <c r="B50" s="35" t="s">
        <v>176</v>
      </c>
      <c r="C50" s="21">
        <v>45</v>
      </c>
      <c r="D50" s="9"/>
      <c r="E50" s="9"/>
      <c r="F50" s="22"/>
      <c r="G50" s="16"/>
      <c r="H50" s="16">
        <v>1</v>
      </c>
      <c r="I50" s="26"/>
      <c r="J50" s="26"/>
      <c r="K50" s="21"/>
      <c r="L50" s="9">
        <v>1</v>
      </c>
      <c r="M50" s="64"/>
      <c r="N50" s="22"/>
      <c r="O50" s="9"/>
      <c r="P50" s="27"/>
    </row>
    <row r="51" spans="1:16" ht="16.5" thickBot="1">
      <c r="A51" s="10"/>
      <c r="B51" s="57" t="s">
        <v>195</v>
      </c>
      <c r="C51" s="23">
        <f>C43+C44+C45+C46+C47+C48+C49+C50</f>
        <v>108</v>
      </c>
      <c r="D51" s="23">
        <f>D43+D44+D45+D46+D47+D48+D49+D50</f>
        <v>56</v>
      </c>
      <c r="E51" s="23">
        <f>E43+E44+E45+E46+E47+E48+E49+E50</f>
        <v>109</v>
      </c>
      <c r="F51" s="24">
        <f>C51+D51+E51</f>
        <v>273</v>
      </c>
      <c r="G51" s="23">
        <f>G43+G44+G45+G46+G47+G48+G49+G50</f>
        <v>56</v>
      </c>
      <c r="H51" s="23">
        <f>H43+H44+H45+H46+H47+H48+H49+H50</f>
        <v>97</v>
      </c>
      <c r="I51" s="23">
        <f>I43+I44+I45+I46+I47+I48+I49+I50</f>
        <v>260</v>
      </c>
      <c r="J51" s="24">
        <f>G51+H51+I51</f>
        <v>413</v>
      </c>
      <c r="K51" s="23">
        <f>K43+K44+K45+K46+K47+K48+K49+K50</f>
        <v>81</v>
      </c>
      <c r="L51" s="23">
        <f>L43+L44+L45+L46+L47+L48+L49+L50</f>
        <v>113</v>
      </c>
      <c r="M51" s="23">
        <f>M43+M47</f>
        <v>240</v>
      </c>
      <c r="N51" s="24">
        <f>K51+L51+M51</f>
        <v>434</v>
      </c>
      <c r="O51" s="39">
        <f>O43+O44+O45+O46+O47+O48+O49+O50</f>
        <v>142</v>
      </c>
      <c r="P51" s="29">
        <f>F51+J51+N51+O51</f>
        <v>1262</v>
      </c>
    </row>
    <row r="52" spans="1:16" ht="13.5" thickTop="1">
      <c r="A52" s="5"/>
      <c r="B52" s="34" t="s">
        <v>109</v>
      </c>
      <c r="C52" s="19"/>
      <c r="D52" s="8"/>
      <c r="E52" s="8"/>
      <c r="F52" s="20"/>
      <c r="G52" s="14"/>
      <c r="H52" s="14"/>
      <c r="I52" s="25"/>
      <c r="J52" s="25"/>
      <c r="K52" s="19"/>
      <c r="L52" s="8"/>
      <c r="M52" s="14"/>
      <c r="N52" s="20"/>
      <c r="O52" s="8"/>
      <c r="P52" s="12"/>
    </row>
    <row r="53" spans="1:16" ht="13.5" customHeight="1">
      <c r="A53" s="32">
        <v>66</v>
      </c>
      <c r="B53" s="35" t="s">
        <v>110</v>
      </c>
      <c r="C53" s="21">
        <v>30</v>
      </c>
      <c r="D53" s="9">
        <v>30</v>
      </c>
      <c r="E53" s="9"/>
      <c r="F53" s="22"/>
      <c r="G53" s="16"/>
      <c r="H53" s="16"/>
      <c r="I53" s="26">
        <v>12</v>
      </c>
      <c r="J53" s="26"/>
      <c r="K53" s="21">
        <v>12</v>
      </c>
      <c r="L53" s="9"/>
      <c r="M53" s="62">
        <v>90</v>
      </c>
      <c r="N53" s="22"/>
      <c r="O53" s="9"/>
      <c r="P53" s="9"/>
    </row>
    <row r="54" spans="1:16" ht="13.5" customHeight="1">
      <c r="A54" s="32">
        <v>67</v>
      </c>
      <c r="B54" s="35" t="s">
        <v>111</v>
      </c>
      <c r="C54" s="21">
        <v>1</v>
      </c>
      <c r="D54" s="9">
        <v>1</v>
      </c>
      <c r="E54" s="9"/>
      <c r="F54" s="22"/>
      <c r="G54" s="16">
        <v>1</v>
      </c>
      <c r="H54" s="16"/>
      <c r="I54" s="26"/>
      <c r="J54" s="26"/>
      <c r="K54" s="21">
        <v>1</v>
      </c>
      <c r="L54" s="9"/>
      <c r="M54" s="63"/>
      <c r="N54" s="22"/>
      <c r="O54" s="9"/>
      <c r="P54" s="9"/>
    </row>
    <row r="55" spans="1:16" ht="13.5" customHeight="1">
      <c r="A55" s="32">
        <v>68</v>
      </c>
      <c r="B55" s="35" t="s">
        <v>112</v>
      </c>
      <c r="C55" s="21">
        <v>1</v>
      </c>
      <c r="D55" s="9">
        <v>18</v>
      </c>
      <c r="E55" s="9"/>
      <c r="F55" s="22"/>
      <c r="G55" s="16">
        <v>1</v>
      </c>
      <c r="H55" s="16"/>
      <c r="I55" s="26">
        <v>12</v>
      </c>
      <c r="J55" s="26"/>
      <c r="K55" s="21">
        <v>1</v>
      </c>
      <c r="L55" s="9"/>
      <c r="M55" s="63"/>
      <c r="N55" s="22"/>
      <c r="O55" s="9"/>
      <c r="P55" s="9"/>
    </row>
    <row r="56" spans="1:16" ht="13.5" customHeight="1">
      <c r="A56" s="32">
        <v>69</v>
      </c>
      <c r="B56" s="35" t="s">
        <v>113</v>
      </c>
      <c r="C56" s="21">
        <v>15</v>
      </c>
      <c r="D56" s="9">
        <v>1</v>
      </c>
      <c r="E56" s="9"/>
      <c r="F56" s="22"/>
      <c r="G56" s="16">
        <v>1</v>
      </c>
      <c r="H56" s="16"/>
      <c r="I56" s="26"/>
      <c r="J56" s="26"/>
      <c r="K56" s="21">
        <v>1</v>
      </c>
      <c r="L56" s="9"/>
      <c r="M56" s="64"/>
      <c r="N56" s="22"/>
      <c r="O56" s="9"/>
      <c r="P56" s="9"/>
    </row>
    <row r="57" spans="1:16" ht="13.5" customHeight="1">
      <c r="A57" s="33">
        <v>177</v>
      </c>
      <c r="B57" s="37" t="s">
        <v>191</v>
      </c>
      <c r="C57" s="21">
        <v>21</v>
      </c>
      <c r="D57" s="9"/>
      <c r="E57" s="9">
        <v>70</v>
      </c>
      <c r="F57" s="22"/>
      <c r="G57" s="16"/>
      <c r="H57" s="16">
        <v>50</v>
      </c>
      <c r="I57" s="26"/>
      <c r="J57" s="26"/>
      <c r="K57" s="21"/>
      <c r="L57" s="9">
        <v>50</v>
      </c>
      <c r="M57" s="63">
        <v>120</v>
      </c>
      <c r="N57" s="22"/>
      <c r="O57" s="9"/>
      <c r="P57" s="9"/>
    </row>
    <row r="58" spans="1:16" ht="13.5" customHeight="1">
      <c r="A58" s="33">
        <v>176</v>
      </c>
      <c r="B58" s="35" t="s">
        <v>192</v>
      </c>
      <c r="C58" s="21">
        <v>18</v>
      </c>
      <c r="D58" s="9"/>
      <c r="E58" s="9">
        <v>60</v>
      </c>
      <c r="F58" s="22"/>
      <c r="G58" s="16"/>
      <c r="H58" s="16">
        <v>1</v>
      </c>
      <c r="I58" s="26">
        <v>40</v>
      </c>
      <c r="J58" s="26"/>
      <c r="K58" s="21"/>
      <c r="L58" s="9">
        <v>7</v>
      </c>
      <c r="M58" s="63"/>
      <c r="N58" s="22"/>
      <c r="O58" s="9">
        <v>2</v>
      </c>
      <c r="P58" s="9"/>
    </row>
    <row r="59" spans="1:16" ht="13.5" customHeight="1">
      <c r="A59" s="33">
        <v>179</v>
      </c>
      <c r="B59" s="58" t="s">
        <v>193</v>
      </c>
      <c r="C59" s="21">
        <v>2</v>
      </c>
      <c r="D59" s="9"/>
      <c r="E59" s="9">
        <v>50</v>
      </c>
      <c r="F59" s="22"/>
      <c r="G59" s="16"/>
      <c r="H59" s="16">
        <v>45</v>
      </c>
      <c r="I59" s="26">
        <v>40</v>
      </c>
      <c r="J59" s="26"/>
      <c r="K59" s="21"/>
      <c r="L59" s="9">
        <v>30</v>
      </c>
      <c r="M59" s="63"/>
      <c r="N59" s="22"/>
      <c r="O59" s="9">
        <v>21</v>
      </c>
      <c r="P59" s="9"/>
    </row>
    <row r="60" spans="1:16" ht="13.5" customHeight="1" thickBot="1">
      <c r="A60" s="33">
        <v>178</v>
      </c>
      <c r="B60" s="35" t="s">
        <v>194</v>
      </c>
      <c r="C60" s="21">
        <v>24</v>
      </c>
      <c r="D60" s="9"/>
      <c r="E60" s="9">
        <v>18</v>
      </c>
      <c r="F60" s="22"/>
      <c r="G60" s="16"/>
      <c r="H60" s="16">
        <v>27</v>
      </c>
      <c r="I60" s="26"/>
      <c r="J60" s="26"/>
      <c r="K60" s="21"/>
      <c r="L60" s="9">
        <v>35</v>
      </c>
      <c r="M60" s="64"/>
      <c r="N60" s="22"/>
      <c r="O60" s="9"/>
      <c r="P60" s="9"/>
    </row>
    <row r="61" spans="1:16" ht="16.5" thickBot="1">
      <c r="A61" s="10"/>
      <c r="B61" s="57" t="s">
        <v>195</v>
      </c>
      <c r="C61" s="23">
        <f>C53+C54+C55+C56+C57+C58+C59+C60</f>
        <v>112</v>
      </c>
      <c r="D61" s="23">
        <f>D53+D54+D55+D56+D57+D58+D59+D60</f>
        <v>50</v>
      </c>
      <c r="E61" s="23">
        <f>E53+E54+E55+E56+E57+E58+E59+E60</f>
        <v>198</v>
      </c>
      <c r="F61" s="24">
        <f>C61+D61+E61</f>
        <v>360</v>
      </c>
      <c r="G61" s="23">
        <f>G53+G54+G55+G56+G57+G58+G59+G60</f>
        <v>3</v>
      </c>
      <c r="H61" s="23">
        <f>H53+H54+H55+H56+H57+H58+H59+H60</f>
        <v>123</v>
      </c>
      <c r="I61" s="23">
        <f>I53+I54+I55+I56+I57+I58+I59+I60</f>
        <v>104</v>
      </c>
      <c r="J61" s="24">
        <f>G61+H61+I61</f>
        <v>230</v>
      </c>
      <c r="K61" s="23">
        <f>K53+K54+K55+K56+K57+K58+K59+K60</f>
        <v>15</v>
      </c>
      <c r="L61" s="23">
        <f>L53+L54+L55+L56+L57+L58+L59+L60</f>
        <v>122</v>
      </c>
      <c r="M61" s="23">
        <f>M53+M57</f>
        <v>210</v>
      </c>
      <c r="N61" s="24">
        <f>K61+L61+M61</f>
        <v>347</v>
      </c>
      <c r="O61" s="39">
        <f>O53+O54+O55+O56+O57+O58+O59+O60</f>
        <v>23</v>
      </c>
      <c r="P61" s="29">
        <f>F61+J61+N61+O61</f>
        <v>960</v>
      </c>
    </row>
    <row r="62" spans="1:16" ht="13.5" thickTop="1">
      <c r="A62" s="5"/>
      <c r="B62" s="34" t="s">
        <v>50</v>
      </c>
      <c r="C62" s="19"/>
      <c r="D62" s="8"/>
      <c r="E62" s="8"/>
      <c r="F62" s="20"/>
      <c r="G62" s="14"/>
      <c r="H62" s="14"/>
      <c r="I62" s="25"/>
      <c r="J62" s="25"/>
      <c r="K62" s="19"/>
      <c r="L62" s="8"/>
      <c r="M62" s="14"/>
      <c r="N62" s="20"/>
      <c r="O62" s="8"/>
      <c r="P62" s="12"/>
    </row>
    <row r="63" spans="1:16" ht="13.5" customHeight="1">
      <c r="A63" s="32">
        <v>18</v>
      </c>
      <c r="B63" s="35" t="s">
        <v>51</v>
      </c>
      <c r="C63" s="21">
        <v>1</v>
      </c>
      <c r="D63" s="9">
        <v>1</v>
      </c>
      <c r="E63" s="9"/>
      <c r="F63" s="22"/>
      <c r="G63" s="16">
        <v>1</v>
      </c>
      <c r="H63" s="16"/>
      <c r="I63" s="26">
        <v>15</v>
      </c>
      <c r="J63" s="26"/>
      <c r="K63" s="21">
        <v>1</v>
      </c>
      <c r="L63" s="9"/>
      <c r="M63" s="62">
        <v>54</v>
      </c>
      <c r="N63" s="22"/>
      <c r="O63" s="9"/>
      <c r="P63" s="9"/>
    </row>
    <row r="64" spans="1:16" ht="13.5" customHeight="1">
      <c r="A64" s="32">
        <v>19</v>
      </c>
      <c r="B64" s="35" t="s">
        <v>52</v>
      </c>
      <c r="C64" s="21">
        <v>1</v>
      </c>
      <c r="D64" s="9">
        <v>1</v>
      </c>
      <c r="E64" s="9"/>
      <c r="F64" s="22"/>
      <c r="G64" s="16">
        <v>1</v>
      </c>
      <c r="H64" s="16"/>
      <c r="I64" s="26"/>
      <c r="J64" s="26"/>
      <c r="K64" s="21">
        <v>1</v>
      </c>
      <c r="L64" s="9"/>
      <c r="M64" s="63"/>
      <c r="N64" s="22"/>
      <c r="O64" s="9"/>
      <c r="P64" s="9"/>
    </row>
    <row r="65" spans="1:16" ht="13.5" customHeight="1">
      <c r="A65" s="32">
        <v>20</v>
      </c>
      <c r="B65" s="35" t="s">
        <v>53</v>
      </c>
      <c r="C65" s="21">
        <v>1</v>
      </c>
      <c r="D65" s="9">
        <v>1</v>
      </c>
      <c r="E65" s="9"/>
      <c r="F65" s="22"/>
      <c r="G65" s="16">
        <v>1</v>
      </c>
      <c r="H65" s="16"/>
      <c r="I65" s="26"/>
      <c r="J65" s="26"/>
      <c r="K65" s="21">
        <v>1</v>
      </c>
      <c r="L65" s="9"/>
      <c r="M65" s="63"/>
      <c r="N65" s="22"/>
      <c r="O65" s="9"/>
      <c r="P65" s="9"/>
    </row>
    <row r="66" spans="1:16" ht="13.5" customHeight="1">
      <c r="A66" s="32">
        <v>21</v>
      </c>
      <c r="B66" s="35" t="s">
        <v>54</v>
      </c>
      <c r="C66" s="21">
        <v>7</v>
      </c>
      <c r="D66" s="9">
        <v>1</v>
      </c>
      <c r="E66" s="9"/>
      <c r="F66" s="22"/>
      <c r="G66" s="16">
        <v>7</v>
      </c>
      <c r="H66" s="16"/>
      <c r="I66" s="26">
        <v>27</v>
      </c>
      <c r="J66" s="26"/>
      <c r="K66" s="21">
        <v>1</v>
      </c>
      <c r="L66" s="9"/>
      <c r="M66" s="64"/>
      <c r="N66" s="22"/>
      <c r="O66" s="9">
        <v>5</v>
      </c>
      <c r="P66" s="9"/>
    </row>
    <row r="67" spans="1:16" ht="13.5" customHeight="1">
      <c r="A67" s="33">
        <v>117</v>
      </c>
      <c r="B67" s="37" t="s">
        <v>129</v>
      </c>
      <c r="C67" s="21">
        <v>9</v>
      </c>
      <c r="D67" s="9"/>
      <c r="E67" s="9">
        <v>15</v>
      </c>
      <c r="F67" s="22"/>
      <c r="G67" s="16"/>
      <c r="H67" s="16">
        <v>24</v>
      </c>
      <c r="I67" s="26">
        <v>35</v>
      </c>
      <c r="J67" s="26"/>
      <c r="K67" s="21"/>
      <c r="L67" s="9">
        <v>9</v>
      </c>
      <c r="M67" s="63">
        <v>80</v>
      </c>
      <c r="N67" s="22"/>
      <c r="O67" s="9">
        <v>45</v>
      </c>
      <c r="P67" s="9"/>
    </row>
    <row r="68" spans="1:16" ht="13.5" customHeight="1">
      <c r="A68" s="33">
        <v>119</v>
      </c>
      <c r="B68" s="35" t="s">
        <v>130</v>
      </c>
      <c r="C68" s="21">
        <v>1</v>
      </c>
      <c r="D68" s="9"/>
      <c r="E68" s="9">
        <v>1</v>
      </c>
      <c r="F68" s="22"/>
      <c r="G68" s="16"/>
      <c r="H68" s="16"/>
      <c r="I68" s="26"/>
      <c r="J68" s="26"/>
      <c r="K68" s="21"/>
      <c r="L68" s="9">
        <v>1</v>
      </c>
      <c r="M68" s="63"/>
      <c r="N68" s="22"/>
      <c r="O68" s="9"/>
      <c r="P68" s="9"/>
    </row>
    <row r="69" spans="1:16" ht="13.5" customHeight="1">
      <c r="A69" s="33">
        <v>118</v>
      </c>
      <c r="B69" s="58" t="s">
        <v>131</v>
      </c>
      <c r="C69" s="21">
        <v>1</v>
      </c>
      <c r="D69" s="9"/>
      <c r="E69" s="9">
        <v>1</v>
      </c>
      <c r="F69" s="22"/>
      <c r="G69" s="16"/>
      <c r="H69" s="16">
        <v>1</v>
      </c>
      <c r="I69" s="26">
        <v>21</v>
      </c>
      <c r="J69" s="26"/>
      <c r="K69" s="21"/>
      <c r="L69" s="9">
        <v>1</v>
      </c>
      <c r="M69" s="63"/>
      <c r="N69" s="22"/>
      <c r="O69" s="9"/>
      <c r="P69" s="9"/>
    </row>
    <row r="70" spans="1:16" ht="13.5" customHeight="1" thickBot="1">
      <c r="A70" s="33">
        <v>120</v>
      </c>
      <c r="B70" s="35" t="s">
        <v>132</v>
      </c>
      <c r="C70" s="21">
        <v>1</v>
      </c>
      <c r="D70" s="9"/>
      <c r="E70" s="9">
        <v>1</v>
      </c>
      <c r="F70" s="22"/>
      <c r="G70" s="16"/>
      <c r="H70" s="16">
        <v>1</v>
      </c>
      <c r="I70" s="26"/>
      <c r="J70" s="26"/>
      <c r="K70" s="21"/>
      <c r="L70" s="9">
        <v>1</v>
      </c>
      <c r="M70" s="64"/>
      <c r="N70" s="22"/>
      <c r="O70" s="9"/>
      <c r="P70" s="9"/>
    </row>
    <row r="71" spans="1:16" ht="16.5" thickBot="1">
      <c r="A71" s="10"/>
      <c r="B71" s="57" t="s">
        <v>195</v>
      </c>
      <c r="C71" s="23">
        <f>C63+C64+C65+C66+C67+C68+C69+C70</f>
        <v>22</v>
      </c>
      <c r="D71" s="23">
        <f>D63+D64+D65+D66+D67+D68+D69+D70</f>
        <v>4</v>
      </c>
      <c r="E71" s="23">
        <f>E63+E64+E65+E66+E67+E68+E69+E70</f>
        <v>18</v>
      </c>
      <c r="F71" s="24">
        <f>C71+D71+E71</f>
        <v>44</v>
      </c>
      <c r="G71" s="23">
        <f>G63+G64+G65+G66+G67+G68+G69+G70</f>
        <v>10</v>
      </c>
      <c r="H71" s="23">
        <f>H63+H64+H65+H66+H67+H68+H69+H70</f>
        <v>26</v>
      </c>
      <c r="I71" s="23">
        <f>I63+I64+I65+I66+I67+I68+I69+I70</f>
        <v>98</v>
      </c>
      <c r="J71" s="24">
        <f>G71+H71+I71</f>
        <v>134</v>
      </c>
      <c r="K71" s="23">
        <f>K63+K64+K65+K66+K67+K68+K69+K70</f>
        <v>4</v>
      </c>
      <c r="L71" s="23">
        <f>L63+L64+L65+L66+L67+L68+L69+L70</f>
        <v>12</v>
      </c>
      <c r="M71" s="23">
        <f>M63+M67</f>
        <v>134</v>
      </c>
      <c r="N71" s="24">
        <f>K71+L71+M71</f>
        <v>150</v>
      </c>
      <c r="O71" s="39">
        <f>O63+O64+O65+O66+O67+O68+O69+O70</f>
        <v>50</v>
      </c>
      <c r="P71" s="29">
        <f>F71+J71+N71+O71</f>
        <v>378</v>
      </c>
    </row>
    <row r="72" spans="1:16" ht="13.5" thickTop="1">
      <c r="A72" s="5"/>
      <c r="B72" s="34" t="s">
        <v>27</v>
      </c>
      <c r="C72" s="19"/>
      <c r="D72" s="8"/>
      <c r="E72" s="8"/>
      <c r="F72" s="20"/>
      <c r="G72" s="14"/>
      <c r="H72" s="14"/>
      <c r="I72" s="25"/>
      <c r="J72" s="25"/>
      <c r="K72" s="19"/>
      <c r="L72" s="8"/>
      <c r="M72" s="14"/>
      <c r="N72" s="20"/>
      <c r="O72" s="8"/>
      <c r="P72" s="12"/>
    </row>
    <row r="73" spans="1:16" ht="13.5" customHeight="1">
      <c r="A73" s="32">
        <v>1</v>
      </c>
      <c r="B73" s="35" t="s">
        <v>28</v>
      </c>
      <c r="C73" s="21">
        <v>1</v>
      </c>
      <c r="D73" s="9">
        <v>24</v>
      </c>
      <c r="E73" s="9"/>
      <c r="F73" s="22"/>
      <c r="G73" s="16">
        <v>1</v>
      </c>
      <c r="H73" s="16"/>
      <c r="I73" s="26">
        <v>21</v>
      </c>
      <c r="J73" s="26"/>
      <c r="K73" s="21">
        <v>40</v>
      </c>
      <c r="L73" s="9"/>
      <c r="M73" s="62">
        <v>80</v>
      </c>
      <c r="N73" s="22"/>
      <c r="O73" s="9"/>
      <c r="P73" s="9"/>
    </row>
    <row r="74" spans="1:16" ht="13.5" customHeight="1">
      <c r="A74" s="32">
        <v>2</v>
      </c>
      <c r="B74" s="35" t="s">
        <v>29</v>
      </c>
      <c r="C74" s="21">
        <v>3</v>
      </c>
      <c r="D74" s="9">
        <v>1</v>
      </c>
      <c r="E74" s="9"/>
      <c r="F74" s="22"/>
      <c r="G74" s="16">
        <v>1</v>
      </c>
      <c r="H74" s="16"/>
      <c r="I74" s="26"/>
      <c r="J74" s="26"/>
      <c r="K74" s="21">
        <v>1</v>
      </c>
      <c r="L74" s="9"/>
      <c r="M74" s="63"/>
      <c r="N74" s="22"/>
      <c r="O74" s="9"/>
      <c r="P74" s="9"/>
    </row>
    <row r="75" spans="1:16" ht="13.5" customHeight="1">
      <c r="A75" s="32">
        <v>3</v>
      </c>
      <c r="B75" s="35" t="s">
        <v>30</v>
      </c>
      <c r="C75" s="21">
        <v>1</v>
      </c>
      <c r="D75" s="9">
        <v>1</v>
      </c>
      <c r="E75" s="9"/>
      <c r="F75" s="22"/>
      <c r="G75" s="16">
        <v>1</v>
      </c>
      <c r="H75" s="16"/>
      <c r="I75" s="26"/>
      <c r="J75" s="26"/>
      <c r="K75" s="21">
        <v>2</v>
      </c>
      <c r="L75" s="9"/>
      <c r="M75" s="63"/>
      <c r="N75" s="22"/>
      <c r="O75" s="9"/>
      <c r="P75" s="9"/>
    </row>
    <row r="76" spans="1:16" ht="13.5" customHeight="1">
      <c r="A76" s="32">
        <v>4</v>
      </c>
      <c r="B76" s="35" t="s">
        <v>31</v>
      </c>
      <c r="C76" s="21">
        <v>1</v>
      </c>
      <c r="D76" s="9">
        <v>5</v>
      </c>
      <c r="E76" s="9"/>
      <c r="F76" s="22"/>
      <c r="G76" s="16">
        <v>1</v>
      </c>
      <c r="H76" s="16"/>
      <c r="I76" s="26">
        <v>35</v>
      </c>
      <c r="J76" s="26"/>
      <c r="K76" s="21">
        <v>9</v>
      </c>
      <c r="L76" s="9"/>
      <c r="M76" s="64"/>
      <c r="N76" s="22"/>
      <c r="O76" s="9">
        <v>45</v>
      </c>
      <c r="P76" s="9"/>
    </row>
    <row r="77" spans="1:16" ht="13.5" customHeight="1">
      <c r="A77" s="33">
        <v>101</v>
      </c>
      <c r="B77" s="37" t="s">
        <v>32</v>
      </c>
      <c r="C77" s="21">
        <v>1</v>
      </c>
      <c r="D77" s="9"/>
      <c r="E77" s="9">
        <v>1</v>
      </c>
      <c r="F77" s="22"/>
      <c r="G77" s="16"/>
      <c r="H77" s="16">
        <v>1</v>
      </c>
      <c r="I77" s="26"/>
      <c r="J77" s="26"/>
      <c r="K77" s="21"/>
      <c r="L77" s="9">
        <v>1</v>
      </c>
      <c r="M77" s="63">
        <v>48</v>
      </c>
      <c r="N77" s="22"/>
      <c r="O77" s="9"/>
      <c r="P77" s="9"/>
    </row>
    <row r="78" spans="1:16" ht="13.5" customHeight="1">
      <c r="A78" s="33">
        <v>102</v>
      </c>
      <c r="B78" s="35" t="s">
        <v>33</v>
      </c>
      <c r="C78" s="21">
        <v>1</v>
      </c>
      <c r="D78" s="9"/>
      <c r="E78" s="9">
        <v>1</v>
      </c>
      <c r="F78" s="22"/>
      <c r="G78" s="16"/>
      <c r="H78" s="16">
        <v>1</v>
      </c>
      <c r="I78" s="26">
        <v>24</v>
      </c>
      <c r="J78" s="26"/>
      <c r="K78" s="21"/>
      <c r="L78" s="9">
        <v>1</v>
      </c>
      <c r="M78" s="63"/>
      <c r="N78" s="22"/>
      <c r="O78" s="9">
        <v>1</v>
      </c>
      <c r="P78" s="9"/>
    </row>
    <row r="79" spans="1:16" ht="13.5" customHeight="1">
      <c r="A79" s="33">
        <v>103</v>
      </c>
      <c r="B79" s="58" t="s">
        <v>34</v>
      </c>
      <c r="C79" s="21">
        <v>1</v>
      </c>
      <c r="D79" s="9"/>
      <c r="E79" s="9">
        <v>1</v>
      </c>
      <c r="F79" s="22"/>
      <c r="G79" s="16"/>
      <c r="H79" s="16">
        <v>1</v>
      </c>
      <c r="I79" s="26"/>
      <c r="J79" s="26"/>
      <c r="K79" s="21"/>
      <c r="L79" s="9"/>
      <c r="M79" s="63"/>
      <c r="N79" s="22"/>
      <c r="O79" s="9"/>
      <c r="P79" s="9"/>
    </row>
    <row r="80" spans="1:16" ht="13.5" customHeight="1" thickBot="1">
      <c r="A80" s="33">
        <v>104</v>
      </c>
      <c r="B80" s="35" t="s">
        <v>35</v>
      </c>
      <c r="C80" s="21">
        <v>1</v>
      </c>
      <c r="D80" s="9"/>
      <c r="E80" s="9">
        <v>1</v>
      </c>
      <c r="F80" s="22"/>
      <c r="G80" s="16"/>
      <c r="H80" s="16">
        <v>1</v>
      </c>
      <c r="I80" s="26">
        <v>15</v>
      </c>
      <c r="J80" s="26"/>
      <c r="K80" s="21"/>
      <c r="L80" s="9">
        <v>1</v>
      </c>
      <c r="M80" s="64"/>
      <c r="N80" s="22"/>
      <c r="O80" s="9"/>
      <c r="P80" s="9"/>
    </row>
    <row r="81" spans="1:16" ht="16.5" thickBot="1">
      <c r="A81" s="10"/>
      <c r="B81" s="57" t="s">
        <v>195</v>
      </c>
      <c r="C81" s="23">
        <f>C73+C74+C75+C76+C77+C78+C79+C80</f>
        <v>10</v>
      </c>
      <c r="D81" s="23">
        <f>D73+D74+D75+D76+D77+D78+D79+D80</f>
        <v>31</v>
      </c>
      <c r="E81" s="23">
        <f>E73+E74+E75+E76+E77+E78+E79+E80</f>
        <v>4</v>
      </c>
      <c r="F81" s="24">
        <f>C81+D81+E81</f>
        <v>45</v>
      </c>
      <c r="G81" s="23">
        <f>G73+G74+G75+G76+G77+G78+G79+G80</f>
        <v>4</v>
      </c>
      <c r="H81" s="23">
        <f>H73+H74+H75+H76+H77+H78+H79+H80</f>
        <v>4</v>
      </c>
      <c r="I81" s="23">
        <f>I73+I74+I75+I76+I77+I78+I79+I80</f>
        <v>95</v>
      </c>
      <c r="J81" s="24">
        <f>G81+H81+I81</f>
        <v>103</v>
      </c>
      <c r="K81" s="23">
        <f>K73+K74+K75+K76+K77+K78+K79+K80</f>
        <v>52</v>
      </c>
      <c r="L81" s="23">
        <f>L73+L74+L75+L76+L77+L78+L79+L80</f>
        <v>3</v>
      </c>
      <c r="M81" s="23">
        <f>M73+M77</f>
        <v>128</v>
      </c>
      <c r="N81" s="24">
        <f>K81+L81+M81</f>
        <v>183</v>
      </c>
      <c r="O81" s="39">
        <f>O73+O74+O75+O76+O77+O78+O79+O80</f>
        <v>46</v>
      </c>
      <c r="P81" s="29">
        <f>F81+J81+N81+O81</f>
        <v>377</v>
      </c>
    </row>
    <row r="82" spans="1:16" ht="13.5" thickTop="1">
      <c r="A82" s="5"/>
      <c r="B82" s="34" t="s">
        <v>76</v>
      </c>
      <c r="C82" s="19"/>
      <c r="D82" s="8"/>
      <c r="E82" s="8"/>
      <c r="F82" s="20"/>
      <c r="G82" s="14"/>
      <c r="H82" s="14"/>
      <c r="I82" s="25"/>
      <c r="J82" s="25"/>
      <c r="K82" s="19"/>
      <c r="L82" s="8"/>
      <c r="M82" s="14"/>
      <c r="N82" s="20"/>
      <c r="O82" s="8"/>
      <c r="P82" s="12"/>
    </row>
    <row r="83" spans="1:16" ht="13.5" customHeight="1">
      <c r="A83" s="32">
        <v>40</v>
      </c>
      <c r="B83" s="35" t="s">
        <v>77</v>
      </c>
      <c r="C83" s="21">
        <v>1</v>
      </c>
      <c r="D83" s="9">
        <v>1</v>
      </c>
      <c r="E83" s="9"/>
      <c r="F83" s="22"/>
      <c r="G83" s="16">
        <v>1</v>
      </c>
      <c r="H83" s="16"/>
      <c r="I83" s="26">
        <v>27</v>
      </c>
      <c r="J83" s="26"/>
      <c r="K83" s="21">
        <v>5</v>
      </c>
      <c r="L83" s="9"/>
      <c r="M83" s="62">
        <v>70</v>
      </c>
      <c r="N83" s="22"/>
      <c r="O83" s="9">
        <v>35</v>
      </c>
      <c r="P83" s="9"/>
    </row>
    <row r="84" spans="1:16" ht="13.5" customHeight="1">
      <c r="A84" s="32">
        <v>41</v>
      </c>
      <c r="B84" s="35" t="s">
        <v>78</v>
      </c>
      <c r="C84" s="21">
        <v>1</v>
      </c>
      <c r="D84" s="9">
        <v>1</v>
      </c>
      <c r="E84" s="9"/>
      <c r="F84" s="22"/>
      <c r="G84" s="16">
        <v>1</v>
      </c>
      <c r="H84" s="16"/>
      <c r="I84" s="26"/>
      <c r="J84" s="26"/>
      <c r="K84" s="21">
        <v>1</v>
      </c>
      <c r="L84" s="9"/>
      <c r="M84" s="63"/>
      <c r="N84" s="22"/>
      <c r="O84" s="9"/>
      <c r="P84" s="9"/>
    </row>
    <row r="85" spans="1:16" ht="13.5" customHeight="1">
      <c r="A85" s="32">
        <v>42</v>
      </c>
      <c r="B85" s="35" t="s">
        <v>79</v>
      </c>
      <c r="C85" s="21">
        <v>1</v>
      </c>
      <c r="D85" s="9">
        <v>1</v>
      </c>
      <c r="E85" s="9"/>
      <c r="F85" s="22"/>
      <c r="G85" s="16">
        <v>1</v>
      </c>
      <c r="H85" s="16"/>
      <c r="I85" s="26">
        <v>30</v>
      </c>
      <c r="J85" s="26"/>
      <c r="K85" s="21">
        <v>1</v>
      </c>
      <c r="L85" s="9"/>
      <c r="M85" s="63"/>
      <c r="N85" s="22"/>
      <c r="O85" s="9">
        <v>21</v>
      </c>
      <c r="P85" s="9"/>
    </row>
    <row r="86" spans="1:16" ht="13.5" customHeight="1">
      <c r="A86" s="32">
        <v>43</v>
      </c>
      <c r="B86" s="35" t="s">
        <v>80</v>
      </c>
      <c r="C86" s="21">
        <v>1</v>
      </c>
      <c r="D86" s="9">
        <v>1</v>
      </c>
      <c r="E86" s="9"/>
      <c r="F86" s="22"/>
      <c r="G86" s="16">
        <v>1</v>
      </c>
      <c r="H86" s="16"/>
      <c r="I86" s="26"/>
      <c r="J86" s="26"/>
      <c r="K86" s="21">
        <v>1</v>
      </c>
      <c r="L86" s="9"/>
      <c r="M86" s="64"/>
      <c r="N86" s="22"/>
      <c r="O86" s="9"/>
      <c r="P86" s="9"/>
    </row>
    <row r="87" spans="1:16" ht="13.5" customHeight="1">
      <c r="A87" s="33">
        <v>144</v>
      </c>
      <c r="B87" s="37" t="s">
        <v>154</v>
      </c>
      <c r="C87" s="21">
        <v>1</v>
      </c>
      <c r="D87" s="9"/>
      <c r="E87" s="9">
        <v>5</v>
      </c>
      <c r="F87" s="22"/>
      <c r="G87" s="16"/>
      <c r="H87" s="16">
        <v>1</v>
      </c>
      <c r="I87" s="26">
        <v>35</v>
      </c>
      <c r="J87" s="26"/>
      <c r="K87" s="21"/>
      <c r="L87" s="9">
        <v>5</v>
      </c>
      <c r="M87" s="63">
        <v>54</v>
      </c>
      <c r="N87" s="22"/>
      <c r="O87" s="9">
        <v>15</v>
      </c>
      <c r="P87" s="9"/>
    </row>
    <row r="88" spans="1:16" ht="13.5" customHeight="1">
      <c r="A88" s="33">
        <v>142</v>
      </c>
      <c r="B88" s="35" t="s">
        <v>155</v>
      </c>
      <c r="C88" s="21">
        <v>1</v>
      </c>
      <c r="D88" s="9"/>
      <c r="E88" s="9">
        <v>1</v>
      </c>
      <c r="F88" s="22"/>
      <c r="G88" s="16"/>
      <c r="H88" s="16">
        <v>1</v>
      </c>
      <c r="I88" s="26">
        <v>18</v>
      </c>
      <c r="J88" s="26"/>
      <c r="K88" s="21"/>
      <c r="L88" s="9">
        <v>1</v>
      </c>
      <c r="M88" s="63"/>
      <c r="N88" s="22"/>
      <c r="O88" s="9"/>
      <c r="P88" s="9"/>
    </row>
    <row r="89" spans="1:16" ht="13.5" customHeight="1">
      <c r="A89" s="33">
        <v>143</v>
      </c>
      <c r="B89" s="58" t="s">
        <v>156</v>
      </c>
      <c r="C89" s="21">
        <v>1</v>
      </c>
      <c r="D89" s="9"/>
      <c r="E89" s="9">
        <v>1</v>
      </c>
      <c r="F89" s="22"/>
      <c r="G89" s="16"/>
      <c r="H89" s="16">
        <v>1</v>
      </c>
      <c r="I89" s="26"/>
      <c r="J89" s="26"/>
      <c r="K89" s="21"/>
      <c r="L89" s="9">
        <v>1</v>
      </c>
      <c r="M89" s="63"/>
      <c r="N89" s="22"/>
      <c r="O89" s="9"/>
      <c r="P89" s="9"/>
    </row>
    <row r="90" spans="1:16" ht="13.5" customHeight="1" thickBot="1">
      <c r="A90" s="33">
        <v>145</v>
      </c>
      <c r="B90" s="35" t="s">
        <v>157</v>
      </c>
      <c r="C90" s="21">
        <v>1</v>
      </c>
      <c r="D90" s="9"/>
      <c r="E90" s="9">
        <v>1</v>
      </c>
      <c r="F90" s="22"/>
      <c r="G90" s="16"/>
      <c r="H90" s="16">
        <v>1</v>
      </c>
      <c r="I90" s="26"/>
      <c r="J90" s="26"/>
      <c r="K90" s="21"/>
      <c r="L90" s="9">
        <v>1</v>
      </c>
      <c r="M90" s="64"/>
      <c r="N90" s="22"/>
      <c r="O90" s="9"/>
      <c r="P90" s="9"/>
    </row>
    <row r="91" spans="1:16" ht="16.5" thickBot="1">
      <c r="A91" s="10"/>
      <c r="B91" s="57" t="s">
        <v>195</v>
      </c>
      <c r="C91" s="23">
        <f>C83+C84+C85+C86+C87+C88+C89+C90</f>
        <v>8</v>
      </c>
      <c r="D91" s="23">
        <f>D83+D84+D85+D86+D87+D88+D89+D90</f>
        <v>4</v>
      </c>
      <c r="E91" s="23">
        <f>E83+E84+E85+E86+E87+E88+E89+E90</f>
        <v>8</v>
      </c>
      <c r="F91" s="24">
        <f>C91+D91+E91</f>
        <v>20</v>
      </c>
      <c r="G91" s="23">
        <f>G83+G84+G85+G86+G87+G88+G89+G90</f>
        <v>4</v>
      </c>
      <c r="H91" s="23">
        <f>H83+H84+H85+H86+H87+H88+H89+H90</f>
        <v>4</v>
      </c>
      <c r="I91" s="23">
        <f>I83+I84+I85+I86+I87+I88+I89+I90</f>
        <v>110</v>
      </c>
      <c r="J91" s="24">
        <f>G91+H91+I91</f>
        <v>118</v>
      </c>
      <c r="K91" s="23">
        <f>K83+K84+K85+K86+K87+K88+K89+K90</f>
        <v>8</v>
      </c>
      <c r="L91" s="23">
        <f>L83+L84+L85+L86+L87+L88+L89+L90</f>
        <v>8</v>
      </c>
      <c r="M91" s="23">
        <f>M83+M87</f>
        <v>124</v>
      </c>
      <c r="N91" s="24">
        <f>K91+L91+M91</f>
        <v>140</v>
      </c>
      <c r="O91" s="39">
        <f>O83+O84+O85+O86+O87+O88+O89+O90</f>
        <v>71</v>
      </c>
      <c r="P91" s="29">
        <f>F91+J91+N91+O91</f>
        <v>349</v>
      </c>
    </row>
    <row r="92" spans="1:16" ht="13.5" thickTop="1">
      <c r="A92" s="5"/>
      <c r="B92" s="34" t="s">
        <v>5</v>
      </c>
      <c r="C92" s="19"/>
      <c r="D92" s="8"/>
      <c r="E92" s="8"/>
      <c r="F92" s="20"/>
      <c r="G92" s="14"/>
      <c r="H92" s="14"/>
      <c r="I92" s="25"/>
      <c r="J92" s="25"/>
      <c r="K92" s="19"/>
      <c r="L92" s="8"/>
      <c r="M92" s="14"/>
      <c r="N92" s="20"/>
      <c r="O92" s="8"/>
      <c r="P92" s="12"/>
    </row>
    <row r="93" spans="1:16" ht="13.5" customHeight="1">
      <c r="A93" s="32">
        <v>9</v>
      </c>
      <c r="B93" s="35" t="s">
        <v>40</v>
      </c>
      <c r="C93" s="21">
        <v>1</v>
      </c>
      <c r="D93" s="9">
        <v>1</v>
      </c>
      <c r="E93" s="9"/>
      <c r="F93" s="22"/>
      <c r="G93" s="16">
        <v>1</v>
      </c>
      <c r="H93" s="16"/>
      <c r="I93" s="26">
        <v>35</v>
      </c>
      <c r="J93" s="26"/>
      <c r="K93" s="21">
        <v>1</v>
      </c>
      <c r="L93" s="9"/>
      <c r="M93" s="62">
        <v>60</v>
      </c>
      <c r="N93" s="22"/>
      <c r="O93" s="9">
        <v>3</v>
      </c>
      <c r="P93" s="9"/>
    </row>
    <row r="94" spans="1:16" ht="13.5" customHeight="1">
      <c r="A94" s="32">
        <v>10</v>
      </c>
      <c r="B94" s="35" t="s">
        <v>41</v>
      </c>
      <c r="C94" s="21">
        <v>1</v>
      </c>
      <c r="D94" s="9">
        <v>1</v>
      </c>
      <c r="E94" s="9"/>
      <c r="F94" s="22"/>
      <c r="G94" s="16">
        <v>1</v>
      </c>
      <c r="H94" s="16"/>
      <c r="I94" s="26"/>
      <c r="J94" s="26"/>
      <c r="K94" s="21">
        <v>1</v>
      </c>
      <c r="L94" s="9"/>
      <c r="M94" s="63"/>
      <c r="N94" s="22"/>
      <c r="O94" s="9"/>
      <c r="P94" s="9"/>
    </row>
    <row r="95" spans="1:16" ht="13.5" customHeight="1">
      <c r="A95" s="32">
        <v>11</v>
      </c>
      <c r="B95" s="35" t="s">
        <v>42</v>
      </c>
      <c r="C95" s="21">
        <v>1</v>
      </c>
      <c r="D95" s="9">
        <v>1</v>
      </c>
      <c r="E95" s="9"/>
      <c r="F95" s="22"/>
      <c r="G95" s="16">
        <v>1</v>
      </c>
      <c r="H95" s="16"/>
      <c r="I95" s="26"/>
      <c r="J95" s="26"/>
      <c r="K95" s="21">
        <v>1</v>
      </c>
      <c r="L95" s="9"/>
      <c r="M95" s="63"/>
      <c r="N95" s="22"/>
      <c r="O95" s="9"/>
      <c r="P95" s="9"/>
    </row>
    <row r="96" spans="1:16" ht="13.5" customHeight="1">
      <c r="A96" s="32">
        <v>12</v>
      </c>
      <c r="B96" s="35" t="s">
        <v>43</v>
      </c>
      <c r="C96" s="21">
        <v>1</v>
      </c>
      <c r="D96" s="9">
        <v>12</v>
      </c>
      <c r="E96" s="9"/>
      <c r="F96" s="22"/>
      <c r="G96" s="16">
        <v>2</v>
      </c>
      <c r="H96" s="16"/>
      <c r="I96" s="26">
        <v>40</v>
      </c>
      <c r="J96" s="26"/>
      <c r="K96" s="21">
        <v>27</v>
      </c>
      <c r="L96" s="9"/>
      <c r="M96" s="64"/>
      <c r="N96" s="22"/>
      <c r="O96" s="9">
        <v>30</v>
      </c>
      <c r="P96" s="9"/>
    </row>
    <row r="97" spans="1:16" ht="13.5" customHeight="1">
      <c r="A97" s="33">
        <v>112</v>
      </c>
      <c r="B97" s="37" t="s">
        <v>121</v>
      </c>
      <c r="C97" s="21">
        <v>3</v>
      </c>
      <c r="D97" s="9"/>
      <c r="E97" s="9">
        <v>1</v>
      </c>
      <c r="F97" s="22"/>
      <c r="G97" s="16"/>
      <c r="H97" s="16">
        <v>1</v>
      </c>
      <c r="I97" s="26">
        <v>9</v>
      </c>
      <c r="J97" s="26"/>
      <c r="K97" s="21"/>
      <c r="L97" s="9">
        <v>1</v>
      </c>
      <c r="M97" s="63">
        <v>42</v>
      </c>
      <c r="N97" s="22"/>
      <c r="O97" s="9"/>
      <c r="P97" s="9"/>
    </row>
    <row r="98" spans="1:16" ht="13.5" customHeight="1">
      <c r="A98" s="33">
        <v>110</v>
      </c>
      <c r="B98" s="35" t="s">
        <v>122</v>
      </c>
      <c r="C98" s="21">
        <v>1</v>
      </c>
      <c r="D98" s="9"/>
      <c r="E98" s="9">
        <v>1</v>
      </c>
      <c r="F98" s="22"/>
      <c r="G98" s="16"/>
      <c r="H98" s="16">
        <v>1</v>
      </c>
      <c r="I98" s="26">
        <v>5</v>
      </c>
      <c r="J98" s="26"/>
      <c r="K98" s="21"/>
      <c r="L98" s="9"/>
      <c r="M98" s="63"/>
      <c r="N98" s="22"/>
      <c r="O98" s="9"/>
      <c r="P98" s="9"/>
    </row>
    <row r="99" spans="1:16" ht="13.5" customHeight="1">
      <c r="A99" s="33">
        <v>109</v>
      </c>
      <c r="B99" s="58" t="s">
        <v>123</v>
      </c>
      <c r="C99" s="21">
        <v>1</v>
      </c>
      <c r="D99" s="9"/>
      <c r="E99" s="9">
        <v>1</v>
      </c>
      <c r="F99" s="22"/>
      <c r="G99" s="16"/>
      <c r="H99" s="16">
        <v>1</v>
      </c>
      <c r="I99" s="26"/>
      <c r="J99" s="26"/>
      <c r="K99" s="21"/>
      <c r="L99" s="9">
        <v>1</v>
      </c>
      <c r="M99" s="63"/>
      <c r="N99" s="22"/>
      <c r="O99" s="9"/>
      <c r="P99" s="9"/>
    </row>
    <row r="100" spans="1:16" ht="13.5" customHeight="1" thickBot="1">
      <c r="A100" s="33">
        <v>111</v>
      </c>
      <c r="B100" s="35" t="s">
        <v>124</v>
      </c>
      <c r="C100" s="21"/>
      <c r="D100" s="9"/>
      <c r="E100" s="9"/>
      <c r="F100" s="22"/>
      <c r="G100" s="16"/>
      <c r="H100" s="16">
        <v>1</v>
      </c>
      <c r="I100" s="26"/>
      <c r="J100" s="26"/>
      <c r="K100" s="21"/>
      <c r="L100" s="9"/>
      <c r="M100" s="64"/>
      <c r="N100" s="22"/>
      <c r="O100" s="9"/>
      <c r="P100" s="9"/>
    </row>
    <row r="101" spans="1:16" ht="16.5" thickBot="1">
      <c r="A101" s="10"/>
      <c r="B101" s="57" t="s">
        <v>195</v>
      </c>
      <c r="C101" s="23">
        <f>C93+C94+C95+C96+C97+C98+C99+C100</f>
        <v>9</v>
      </c>
      <c r="D101" s="23">
        <f>D93+D94+D95+D96+D97+D98+D99+D100</f>
        <v>15</v>
      </c>
      <c r="E101" s="23">
        <f>E93+E94+E95+E96+E97+E98+E99+E100</f>
        <v>3</v>
      </c>
      <c r="F101" s="24">
        <f>C101+D101+E101</f>
        <v>27</v>
      </c>
      <c r="G101" s="23">
        <f>G93+G94+G95+G96+G97+G98+G99+G100</f>
        <v>5</v>
      </c>
      <c r="H101" s="23">
        <f>H93+H94+H95+H96+H97+H98+H99+H100</f>
        <v>4</v>
      </c>
      <c r="I101" s="23">
        <f>I93+I94+I95+I96+I97+I98+I99+I100</f>
        <v>89</v>
      </c>
      <c r="J101" s="24">
        <f>G101+H101+I101</f>
        <v>98</v>
      </c>
      <c r="K101" s="23">
        <f>K93+K94+K95+K96+K97+K98+K99+K100</f>
        <v>30</v>
      </c>
      <c r="L101" s="23">
        <f>L93+L94+L95+L96+L97+L98+L99+L100</f>
        <v>2</v>
      </c>
      <c r="M101" s="23">
        <f>M93+M97</f>
        <v>102</v>
      </c>
      <c r="N101" s="24">
        <f>K101+L101+M101</f>
        <v>134</v>
      </c>
      <c r="O101" s="39">
        <f>O93+O94+O95+O96+O97+O98+O99+O100</f>
        <v>33</v>
      </c>
      <c r="P101" s="29">
        <f>F101+J101+N101+O101</f>
        <v>292</v>
      </c>
    </row>
    <row r="102" spans="1:16" ht="13.5" thickTop="1">
      <c r="A102" s="5"/>
      <c r="B102" s="34" t="s">
        <v>55</v>
      </c>
      <c r="C102" s="19"/>
      <c r="D102" s="8"/>
      <c r="E102" s="8"/>
      <c r="F102" s="20"/>
      <c r="G102" s="14"/>
      <c r="H102" s="14"/>
      <c r="I102" s="25"/>
      <c r="J102" s="25"/>
      <c r="K102" s="19"/>
      <c r="L102" s="8"/>
      <c r="M102" s="14"/>
      <c r="N102" s="20"/>
      <c r="O102" s="8"/>
      <c r="P102" s="12"/>
    </row>
    <row r="103" spans="1:16" ht="13.5" customHeight="1">
      <c r="A103" s="32">
        <v>22</v>
      </c>
      <c r="B103" s="35" t="s">
        <v>56</v>
      </c>
      <c r="C103" s="21">
        <v>1</v>
      </c>
      <c r="D103" s="9">
        <v>1</v>
      </c>
      <c r="E103" s="9"/>
      <c r="F103" s="22"/>
      <c r="G103" s="16">
        <v>1</v>
      </c>
      <c r="H103" s="16"/>
      <c r="I103" s="26"/>
      <c r="J103" s="26"/>
      <c r="K103" s="21">
        <v>1</v>
      </c>
      <c r="L103" s="9"/>
      <c r="M103" s="62">
        <v>48</v>
      </c>
      <c r="N103" s="22"/>
      <c r="O103" s="9"/>
      <c r="P103" s="9"/>
    </row>
    <row r="104" spans="1:16" ht="13.5" customHeight="1">
      <c r="A104" s="32">
        <v>23</v>
      </c>
      <c r="B104" s="35" t="s">
        <v>57</v>
      </c>
      <c r="C104" s="21">
        <v>1</v>
      </c>
      <c r="D104" s="9">
        <v>1</v>
      </c>
      <c r="E104" s="9"/>
      <c r="F104" s="22"/>
      <c r="G104" s="16">
        <v>1</v>
      </c>
      <c r="H104" s="16"/>
      <c r="I104" s="26"/>
      <c r="J104" s="26"/>
      <c r="K104" s="21">
        <v>1</v>
      </c>
      <c r="L104" s="9"/>
      <c r="M104" s="63"/>
      <c r="N104" s="22"/>
      <c r="O104" s="9"/>
      <c r="P104" s="9"/>
    </row>
    <row r="105" spans="1:16" ht="13.5" customHeight="1">
      <c r="A105" s="32">
        <v>24</v>
      </c>
      <c r="B105" s="35" t="s">
        <v>58</v>
      </c>
      <c r="C105" s="21">
        <v>1</v>
      </c>
      <c r="D105" s="9">
        <v>1</v>
      </c>
      <c r="E105" s="9"/>
      <c r="F105" s="22"/>
      <c r="G105" s="16">
        <v>1</v>
      </c>
      <c r="H105" s="16"/>
      <c r="I105" s="26"/>
      <c r="J105" s="26"/>
      <c r="K105" s="21">
        <v>1</v>
      </c>
      <c r="L105" s="9"/>
      <c r="M105" s="63"/>
      <c r="N105" s="22"/>
      <c r="O105" s="9"/>
      <c r="P105" s="9"/>
    </row>
    <row r="106" spans="1:16" ht="13.5" customHeight="1">
      <c r="A106" s="32">
        <v>25</v>
      </c>
      <c r="B106" s="35" t="s">
        <v>59</v>
      </c>
      <c r="C106" s="21">
        <v>1</v>
      </c>
      <c r="D106" s="9">
        <v>1</v>
      </c>
      <c r="E106" s="9"/>
      <c r="F106" s="22"/>
      <c r="G106" s="16">
        <v>1</v>
      </c>
      <c r="H106" s="16"/>
      <c r="I106" s="26"/>
      <c r="J106" s="26"/>
      <c r="K106" s="21">
        <v>1</v>
      </c>
      <c r="L106" s="9"/>
      <c r="M106" s="64"/>
      <c r="N106" s="22"/>
      <c r="O106" s="9"/>
      <c r="P106" s="9"/>
    </row>
    <row r="107" spans="1:16" ht="13.5" customHeight="1">
      <c r="A107" s="33">
        <v>124</v>
      </c>
      <c r="B107" s="37" t="s">
        <v>135</v>
      </c>
      <c r="C107" s="21">
        <v>1</v>
      </c>
      <c r="D107" s="9"/>
      <c r="E107" s="9">
        <v>7</v>
      </c>
      <c r="F107" s="22"/>
      <c r="G107" s="16"/>
      <c r="H107" s="16">
        <v>1</v>
      </c>
      <c r="I107" s="26">
        <v>70</v>
      </c>
      <c r="J107" s="26"/>
      <c r="K107" s="21"/>
      <c r="L107" s="9">
        <v>15</v>
      </c>
      <c r="M107" s="63">
        <v>36</v>
      </c>
      <c r="N107" s="22"/>
      <c r="O107" s="9">
        <v>30</v>
      </c>
      <c r="P107" s="9"/>
    </row>
    <row r="108" spans="1:16" ht="13.5" customHeight="1">
      <c r="A108" s="33">
        <v>122</v>
      </c>
      <c r="B108" s="35" t="s">
        <v>136</v>
      </c>
      <c r="C108" s="21">
        <v>1</v>
      </c>
      <c r="D108" s="9"/>
      <c r="E108" s="9">
        <v>1</v>
      </c>
      <c r="F108" s="22"/>
      <c r="G108" s="16"/>
      <c r="H108" s="16">
        <v>1</v>
      </c>
      <c r="I108" s="26"/>
      <c r="J108" s="26"/>
      <c r="K108" s="21"/>
      <c r="L108" s="9"/>
      <c r="M108" s="63"/>
      <c r="N108" s="22"/>
      <c r="O108" s="9"/>
      <c r="P108" s="9"/>
    </row>
    <row r="109" spans="1:16" ht="13.5" customHeight="1">
      <c r="A109" s="33">
        <v>123</v>
      </c>
      <c r="B109" s="58" t="s">
        <v>137</v>
      </c>
      <c r="C109" s="21">
        <v>1</v>
      </c>
      <c r="D109" s="9"/>
      <c r="E109" s="9">
        <v>1</v>
      </c>
      <c r="F109" s="22"/>
      <c r="G109" s="16"/>
      <c r="H109" s="16">
        <v>1</v>
      </c>
      <c r="I109" s="26">
        <v>30</v>
      </c>
      <c r="J109" s="26"/>
      <c r="K109" s="21"/>
      <c r="L109" s="9">
        <v>1</v>
      </c>
      <c r="M109" s="63"/>
      <c r="N109" s="22"/>
      <c r="O109" s="9">
        <v>12</v>
      </c>
      <c r="P109" s="9"/>
    </row>
    <row r="110" spans="1:16" ht="13.5" customHeight="1" thickBot="1">
      <c r="A110" s="33">
        <v>125</v>
      </c>
      <c r="B110" s="35" t="s">
        <v>138</v>
      </c>
      <c r="C110" s="21">
        <v>1</v>
      </c>
      <c r="D110" s="9"/>
      <c r="E110" s="9">
        <v>2</v>
      </c>
      <c r="F110" s="22"/>
      <c r="G110" s="16"/>
      <c r="H110" s="16">
        <v>1</v>
      </c>
      <c r="I110" s="26"/>
      <c r="J110" s="26"/>
      <c r="K110" s="21"/>
      <c r="L110" s="9">
        <v>2</v>
      </c>
      <c r="M110" s="64"/>
      <c r="N110" s="22"/>
      <c r="O110" s="9"/>
      <c r="P110" s="9"/>
    </row>
    <row r="111" spans="1:16" ht="16.5" thickBot="1">
      <c r="A111" s="10"/>
      <c r="B111" s="57" t="s">
        <v>195</v>
      </c>
      <c r="C111" s="23">
        <f>C103+C104+C105+C106+C107+C108+C109+C110</f>
        <v>8</v>
      </c>
      <c r="D111" s="23">
        <f>D103+D104+D105+D106+D107+D108+D109+D110</f>
        <v>4</v>
      </c>
      <c r="E111" s="23">
        <f>E103+E104+E105+E106+E107+E108+E109+E110</f>
        <v>11</v>
      </c>
      <c r="F111" s="24">
        <f>C111+D111+E111</f>
        <v>23</v>
      </c>
      <c r="G111" s="23">
        <f>G103+G104+G105+G106+G107+G108+G109+G110</f>
        <v>4</v>
      </c>
      <c r="H111" s="23">
        <f>H103+H104+H105+H106+H107+H108+H109+H110</f>
        <v>4</v>
      </c>
      <c r="I111" s="23">
        <f>I103+I104+I105+I106+I107+I108+I109+I110</f>
        <v>100</v>
      </c>
      <c r="J111" s="24">
        <f>G111+H111+I111</f>
        <v>108</v>
      </c>
      <c r="K111" s="23">
        <f>K103+K104+K105+K106+K107+K108+K109+K110</f>
        <v>4</v>
      </c>
      <c r="L111" s="23">
        <f>L103+L104+L105+L106+L107+L108+L109+L110</f>
        <v>18</v>
      </c>
      <c r="M111" s="23">
        <f>M103+M107</f>
        <v>84</v>
      </c>
      <c r="N111" s="24">
        <f>K111+L111+M111</f>
        <v>106</v>
      </c>
      <c r="O111" s="39">
        <f>O103+O104+O105+O106+O107+O108+O109+O110</f>
        <v>42</v>
      </c>
      <c r="P111" s="29">
        <f>F111+J111+N111+O111</f>
        <v>279</v>
      </c>
    </row>
    <row r="112" spans="1:16" ht="13.5" thickTop="1">
      <c r="A112" s="5"/>
      <c r="B112" s="59" t="s">
        <v>18</v>
      </c>
      <c r="C112" s="19"/>
      <c r="D112" s="8"/>
      <c r="E112" s="8"/>
      <c r="F112" s="20"/>
      <c r="G112" s="14"/>
      <c r="H112" s="14"/>
      <c r="I112" s="25"/>
      <c r="J112" s="25"/>
      <c r="K112" s="19"/>
      <c r="L112" s="8"/>
      <c r="M112" s="14"/>
      <c r="N112" s="20"/>
      <c r="O112" s="8"/>
      <c r="P112" s="12"/>
    </row>
    <row r="113" spans="1:16" ht="12.75">
      <c r="A113" s="52">
        <v>63</v>
      </c>
      <c r="B113" s="54" t="s">
        <v>105</v>
      </c>
      <c r="C113" s="14">
        <v>1</v>
      </c>
      <c r="D113" s="8">
        <v>1</v>
      </c>
      <c r="E113" s="8"/>
      <c r="F113" s="20"/>
      <c r="G113" s="14">
        <v>1</v>
      </c>
      <c r="H113" s="14"/>
      <c r="I113" s="25"/>
      <c r="J113" s="25"/>
      <c r="K113" s="19">
        <v>1</v>
      </c>
      <c r="L113" s="8"/>
      <c r="M113" s="9"/>
      <c r="N113" s="20"/>
      <c r="O113" s="8"/>
      <c r="P113" s="12"/>
    </row>
    <row r="114" spans="1:16" ht="12.75">
      <c r="A114" s="52">
        <v>64</v>
      </c>
      <c r="B114" s="54" t="s">
        <v>106</v>
      </c>
      <c r="C114" s="14">
        <v>1</v>
      </c>
      <c r="D114" s="8">
        <v>1</v>
      </c>
      <c r="E114" s="8"/>
      <c r="F114" s="20"/>
      <c r="G114" s="14">
        <v>1</v>
      </c>
      <c r="H114" s="14"/>
      <c r="I114" s="25"/>
      <c r="J114" s="25"/>
      <c r="K114" s="19"/>
      <c r="L114" s="8"/>
      <c r="M114" s="9"/>
      <c r="N114" s="20"/>
      <c r="O114" s="8"/>
      <c r="P114" s="12"/>
    </row>
    <row r="115" spans="1:16" ht="12.75">
      <c r="A115" s="52">
        <v>173</v>
      </c>
      <c r="B115" s="54" t="s">
        <v>186</v>
      </c>
      <c r="C115" s="14">
        <v>30</v>
      </c>
      <c r="D115" s="8"/>
      <c r="E115" s="8">
        <v>1</v>
      </c>
      <c r="F115" s="20"/>
      <c r="G115" s="14"/>
      <c r="H115" s="14">
        <v>7</v>
      </c>
      <c r="I115" s="25">
        <v>45</v>
      </c>
      <c r="J115" s="25"/>
      <c r="K115" s="19"/>
      <c r="L115" s="8">
        <v>1</v>
      </c>
      <c r="M115" s="83">
        <v>70</v>
      </c>
      <c r="N115" s="20"/>
      <c r="O115" s="8">
        <v>40</v>
      </c>
      <c r="P115" s="12"/>
    </row>
    <row r="116" spans="1:16" ht="12.75">
      <c r="A116" s="52">
        <v>174</v>
      </c>
      <c r="B116" s="54" t="s">
        <v>187</v>
      </c>
      <c r="C116" s="14">
        <v>1</v>
      </c>
      <c r="D116" s="8"/>
      <c r="E116" s="8">
        <v>1</v>
      </c>
      <c r="F116" s="20"/>
      <c r="G116" s="14"/>
      <c r="H116" s="14">
        <v>1</v>
      </c>
      <c r="I116" s="25">
        <v>15</v>
      </c>
      <c r="J116" s="25"/>
      <c r="K116" s="19"/>
      <c r="L116" s="8">
        <v>1</v>
      </c>
      <c r="M116" s="84"/>
      <c r="N116" s="20"/>
      <c r="O116" s="8"/>
      <c r="P116" s="12"/>
    </row>
    <row r="117" spans="1:16" ht="13.5" thickBot="1">
      <c r="A117" s="53">
        <v>175</v>
      </c>
      <c r="B117" s="54" t="s">
        <v>188</v>
      </c>
      <c r="C117" s="16">
        <v>1</v>
      </c>
      <c r="D117" s="9"/>
      <c r="E117" s="9">
        <v>1</v>
      </c>
      <c r="F117" s="22"/>
      <c r="G117" s="16"/>
      <c r="H117" s="16">
        <v>1</v>
      </c>
      <c r="I117" s="26"/>
      <c r="J117" s="26"/>
      <c r="K117" s="40"/>
      <c r="L117" s="41"/>
      <c r="M117" s="85"/>
      <c r="N117" s="42"/>
      <c r="O117" s="41"/>
      <c r="P117" s="9"/>
    </row>
    <row r="118" spans="1:16" ht="16.5" thickBot="1">
      <c r="A118" s="11"/>
      <c r="B118" s="60" t="s">
        <v>195</v>
      </c>
      <c r="C118" s="23">
        <f>C113+C114+C115+C116+C117</f>
        <v>34</v>
      </c>
      <c r="D118" s="23">
        <f>D113+D114+D115+D116+D117</f>
        <v>2</v>
      </c>
      <c r="E118" s="23">
        <f>E113+E114+E115+E116+E117</f>
        <v>3</v>
      </c>
      <c r="F118" s="24">
        <f>C118+D118+E118</f>
        <v>39</v>
      </c>
      <c r="G118" s="23">
        <f>G113+G114+G115+G116+G117</f>
        <v>2</v>
      </c>
      <c r="H118" s="23">
        <f>H113+H114+H115+H116+H117</f>
        <v>9</v>
      </c>
      <c r="I118" s="23">
        <f>I113+I114+I115+I116+I117</f>
        <v>60</v>
      </c>
      <c r="J118" s="24">
        <f>G118+H118+I118</f>
        <v>71</v>
      </c>
      <c r="K118" s="23">
        <f>K113+K114+K115+K116+K117</f>
        <v>1</v>
      </c>
      <c r="L118" s="23">
        <f>L113+L114+L115+L116+L117</f>
        <v>2</v>
      </c>
      <c r="M118" s="23">
        <f>M115</f>
        <v>70</v>
      </c>
      <c r="N118" s="24">
        <f>K118+L118+M118</f>
        <v>73</v>
      </c>
      <c r="O118" s="23">
        <f>O113+O114+O115+O116+O117</f>
        <v>40</v>
      </c>
      <c r="P118" s="29">
        <f>F118+J118+N118+O118</f>
        <v>223</v>
      </c>
    </row>
    <row r="119" spans="1:16" ht="13.5" thickTop="1">
      <c r="A119" s="5"/>
      <c r="B119" s="34" t="s">
        <v>61</v>
      </c>
      <c r="C119" s="19"/>
      <c r="D119" s="8"/>
      <c r="E119" s="8"/>
      <c r="F119" s="20"/>
      <c r="G119" s="14"/>
      <c r="H119" s="14"/>
      <c r="I119" s="25"/>
      <c r="J119" s="25"/>
      <c r="K119" s="19"/>
      <c r="L119" s="8"/>
      <c r="M119" s="14"/>
      <c r="N119" s="20"/>
      <c r="O119" s="8"/>
      <c r="P119" s="12"/>
    </row>
    <row r="120" spans="1:16" ht="13.5" customHeight="1">
      <c r="A120" s="32">
        <v>27</v>
      </c>
      <c r="B120" s="35" t="s">
        <v>62</v>
      </c>
      <c r="C120" s="21">
        <v>1</v>
      </c>
      <c r="D120" s="9">
        <v>1</v>
      </c>
      <c r="E120" s="9"/>
      <c r="F120" s="22"/>
      <c r="G120" s="16">
        <v>1</v>
      </c>
      <c r="H120" s="16"/>
      <c r="I120" s="26"/>
      <c r="J120" s="26"/>
      <c r="K120" s="21">
        <v>1</v>
      </c>
      <c r="L120" s="9"/>
      <c r="M120" s="62"/>
      <c r="N120" s="22"/>
      <c r="O120" s="9"/>
      <c r="P120" s="9"/>
    </row>
    <row r="121" spans="1:16" ht="13.5" customHeight="1">
      <c r="A121" s="32">
        <v>28</v>
      </c>
      <c r="B121" s="35" t="s">
        <v>63</v>
      </c>
      <c r="C121" s="21">
        <v>1</v>
      </c>
      <c r="D121" s="9">
        <v>1</v>
      </c>
      <c r="E121" s="9"/>
      <c r="F121" s="22"/>
      <c r="G121" s="16">
        <v>1</v>
      </c>
      <c r="H121" s="16"/>
      <c r="I121" s="26">
        <v>18</v>
      </c>
      <c r="J121" s="26"/>
      <c r="K121" s="21">
        <v>1</v>
      </c>
      <c r="L121" s="9"/>
      <c r="M121" s="63"/>
      <c r="N121" s="22"/>
      <c r="O121" s="9"/>
      <c r="P121" s="9"/>
    </row>
    <row r="122" spans="1:16" ht="13.5" customHeight="1">
      <c r="A122" s="32">
        <v>29</v>
      </c>
      <c r="B122" s="35" t="s">
        <v>64</v>
      </c>
      <c r="C122" s="21">
        <v>1</v>
      </c>
      <c r="D122" s="9">
        <v>1</v>
      </c>
      <c r="E122" s="9"/>
      <c r="F122" s="22"/>
      <c r="G122" s="16">
        <v>1</v>
      </c>
      <c r="H122" s="16"/>
      <c r="I122" s="26">
        <v>15</v>
      </c>
      <c r="J122" s="26"/>
      <c r="K122" s="21">
        <v>1</v>
      </c>
      <c r="L122" s="9"/>
      <c r="M122" s="63"/>
      <c r="N122" s="22"/>
      <c r="O122" s="9"/>
      <c r="P122" s="9"/>
    </row>
    <row r="123" spans="1:16" ht="13.5" customHeight="1">
      <c r="A123" s="32">
        <v>30</v>
      </c>
      <c r="B123" s="35" t="s">
        <v>65</v>
      </c>
      <c r="C123" s="21">
        <v>1</v>
      </c>
      <c r="D123" s="9">
        <v>1</v>
      </c>
      <c r="E123" s="9"/>
      <c r="F123" s="22"/>
      <c r="G123" s="16">
        <v>1</v>
      </c>
      <c r="H123" s="16"/>
      <c r="I123" s="26"/>
      <c r="J123" s="26"/>
      <c r="K123" s="21">
        <v>1</v>
      </c>
      <c r="L123" s="9"/>
      <c r="M123" s="64"/>
      <c r="N123" s="22"/>
      <c r="O123" s="9"/>
      <c r="P123" s="9"/>
    </row>
    <row r="124" spans="1:16" ht="13.5" customHeight="1">
      <c r="A124" s="33">
        <v>129</v>
      </c>
      <c r="B124" s="37" t="s">
        <v>139</v>
      </c>
      <c r="C124" s="21">
        <v>1</v>
      </c>
      <c r="D124" s="9"/>
      <c r="E124" s="9">
        <v>27</v>
      </c>
      <c r="F124" s="22"/>
      <c r="G124" s="16"/>
      <c r="H124" s="16">
        <v>1</v>
      </c>
      <c r="I124" s="26">
        <v>7</v>
      </c>
      <c r="J124" s="26"/>
      <c r="K124" s="21"/>
      <c r="L124" s="9">
        <v>1</v>
      </c>
      <c r="M124" s="63">
        <v>60</v>
      </c>
      <c r="N124" s="22"/>
      <c r="O124" s="9"/>
      <c r="P124" s="9"/>
    </row>
    <row r="125" spans="1:16" ht="13.5" customHeight="1">
      <c r="A125" s="33">
        <v>126</v>
      </c>
      <c r="B125" s="35" t="s">
        <v>140</v>
      </c>
      <c r="C125" s="21">
        <v>1</v>
      </c>
      <c r="D125" s="9"/>
      <c r="E125" s="9">
        <v>1</v>
      </c>
      <c r="F125" s="22"/>
      <c r="G125" s="16"/>
      <c r="H125" s="16">
        <v>1</v>
      </c>
      <c r="I125" s="26">
        <v>27</v>
      </c>
      <c r="J125" s="26"/>
      <c r="K125" s="21"/>
      <c r="L125" s="9"/>
      <c r="M125" s="63"/>
      <c r="N125" s="22"/>
      <c r="O125" s="9">
        <v>9</v>
      </c>
      <c r="P125" s="9"/>
    </row>
    <row r="126" spans="1:16" ht="13.5" customHeight="1" thickBot="1">
      <c r="A126" s="33">
        <v>127</v>
      </c>
      <c r="B126" s="58" t="s">
        <v>141</v>
      </c>
      <c r="C126" s="21">
        <v>1</v>
      </c>
      <c r="D126" s="9"/>
      <c r="E126" s="9">
        <v>1</v>
      </c>
      <c r="F126" s="22"/>
      <c r="G126" s="16"/>
      <c r="H126" s="16">
        <v>1</v>
      </c>
      <c r="I126" s="26"/>
      <c r="J126" s="26"/>
      <c r="K126" s="21"/>
      <c r="L126" s="9">
        <v>1</v>
      </c>
      <c r="M126" s="63"/>
      <c r="N126" s="22"/>
      <c r="O126" s="9"/>
      <c r="P126" s="9"/>
    </row>
    <row r="127" spans="1:16" ht="16.5" thickBot="1">
      <c r="A127" s="10"/>
      <c r="B127" s="57" t="s">
        <v>195</v>
      </c>
      <c r="C127" s="23">
        <f>C120+C121+C122+C123+C124+C125+C126</f>
        <v>7</v>
      </c>
      <c r="D127" s="23">
        <f>D120+D121+D122+D123+D124+D125+D126</f>
        <v>4</v>
      </c>
      <c r="E127" s="23">
        <f>E120+E121+E122+E123+E124+E125+E126</f>
        <v>29</v>
      </c>
      <c r="F127" s="24">
        <f>C127+D127+E127</f>
        <v>40</v>
      </c>
      <c r="G127" s="23">
        <f>G120+G121+G122+G123+G124+G125+G126</f>
        <v>4</v>
      </c>
      <c r="H127" s="23">
        <f>H120+H121+H122+H123+H124+H125+H126</f>
        <v>3</v>
      </c>
      <c r="I127" s="23">
        <f>I120+I121+I122+I123+I124+I125+I126</f>
        <v>67</v>
      </c>
      <c r="J127" s="24">
        <f>G127+H127+I127</f>
        <v>74</v>
      </c>
      <c r="K127" s="23">
        <f>K120+K121+K122+K123+K124+K125+K126</f>
        <v>4</v>
      </c>
      <c r="L127" s="23">
        <f>L120+L121+L122+L123+L124+L125+L126</f>
        <v>2</v>
      </c>
      <c r="M127" s="39">
        <f>M120+M124</f>
        <v>60</v>
      </c>
      <c r="N127" s="24">
        <f>K127+L127+M127</f>
        <v>66</v>
      </c>
      <c r="O127" s="23">
        <f>O120+O121+O122+O123+O124+O125+O126</f>
        <v>9</v>
      </c>
      <c r="P127" s="29">
        <f>F127+J127+N127+O127</f>
        <v>189</v>
      </c>
    </row>
    <row r="128" spans="1:16" ht="13.5" thickTop="1">
      <c r="A128" s="5"/>
      <c r="B128" s="34" t="s">
        <v>11</v>
      </c>
      <c r="C128" s="19"/>
      <c r="D128" s="8"/>
      <c r="E128" s="8"/>
      <c r="F128" s="20"/>
      <c r="G128" s="14"/>
      <c r="H128" s="14"/>
      <c r="I128" s="25"/>
      <c r="J128" s="25"/>
      <c r="K128" s="19"/>
      <c r="L128" s="8"/>
      <c r="M128" s="14"/>
      <c r="N128" s="20"/>
      <c r="O128" s="8"/>
      <c r="P128" s="8"/>
    </row>
    <row r="129" spans="1:16" ht="12.75">
      <c r="A129" s="32">
        <v>5</v>
      </c>
      <c r="B129" s="35" t="s">
        <v>36</v>
      </c>
      <c r="C129" s="21">
        <v>1</v>
      </c>
      <c r="D129" s="9">
        <v>1</v>
      </c>
      <c r="E129" s="9"/>
      <c r="F129" s="22"/>
      <c r="G129" s="16">
        <v>1</v>
      </c>
      <c r="H129" s="16"/>
      <c r="I129" s="26">
        <v>40</v>
      </c>
      <c r="J129" s="26"/>
      <c r="K129" s="21">
        <v>1</v>
      </c>
      <c r="L129" s="9"/>
      <c r="M129" s="62">
        <v>30</v>
      </c>
      <c r="N129" s="22"/>
      <c r="O129" s="9">
        <v>7</v>
      </c>
      <c r="P129" s="9"/>
    </row>
    <row r="130" spans="1:16" ht="12.75">
      <c r="A130" s="32">
        <v>6</v>
      </c>
      <c r="B130" s="35" t="s">
        <v>37</v>
      </c>
      <c r="C130" s="21">
        <v>1</v>
      </c>
      <c r="D130" s="9">
        <v>1</v>
      </c>
      <c r="E130" s="9"/>
      <c r="F130" s="22"/>
      <c r="G130" s="16">
        <v>1</v>
      </c>
      <c r="H130" s="16"/>
      <c r="I130" s="26"/>
      <c r="J130" s="26"/>
      <c r="K130" s="21"/>
      <c r="L130" s="9"/>
      <c r="M130" s="63"/>
      <c r="N130" s="22"/>
      <c r="O130" s="9"/>
      <c r="P130" s="9"/>
    </row>
    <row r="131" spans="1:16" ht="12.75">
      <c r="A131" s="32">
        <v>7</v>
      </c>
      <c r="B131" s="35" t="s">
        <v>38</v>
      </c>
      <c r="C131" s="21">
        <v>1</v>
      </c>
      <c r="D131" s="9">
        <v>1</v>
      </c>
      <c r="E131" s="9"/>
      <c r="F131" s="22"/>
      <c r="G131" s="16">
        <v>1</v>
      </c>
      <c r="H131" s="16"/>
      <c r="I131" s="26">
        <v>18</v>
      </c>
      <c r="J131" s="26"/>
      <c r="K131" s="21">
        <v>1</v>
      </c>
      <c r="L131" s="9"/>
      <c r="M131" s="63"/>
      <c r="N131" s="22"/>
      <c r="O131" s="9"/>
      <c r="P131" s="9"/>
    </row>
    <row r="132" spans="1:16" ht="12.75">
      <c r="A132" s="32">
        <v>8</v>
      </c>
      <c r="B132" s="35" t="s">
        <v>39</v>
      </c>
      <c r="C132" s="21">
        <v>1</v>
      </c>
      <c r="D132" s="9">
        <v>1</v>
      </c>
      <c r="E132" s="9"/>
      <c r="F132" s="22"/>
      <c r="G132" s="16">
        <v>1</v>
      </c>
      <c r="H132" s="16"/>
      <c r="I132" s="26"/>
      <c r="J132" s="26"/>
      <c r="K132" s="21">
        <v>1</v>
      </c>
      <c r="L132" s="9"/>
      <c r="M132" s="64"/>
      <c r="N132" s="22"/>
      <c r="O132" s="9"/>
      <c r="P132" s="9"/>
    </row>
    <row r="133" spans="1:16" ht="12.75">
      <c r="A133" s="33">
        <v>105</v>
      </c>
      <c r="B133" s="36" t="s">
        <v>117</v>
      </c>
      <c r="C133" s="21">
        <v>1</v>
      </c>
      <c r="D133" s="9"/>
      <c r="E133" s="9">
        <v>1</v>
      </c>
      <c r="F133" s="22"/>
      <c r="G133" s="16"/>
      <c r="H133" s="16">
        <v>1</v>
      </c>
      <c r="I133" s="26">
        <v>21</v>
      </c>
      <c r="J133" s="26"/>
      <c r="K133" s="21"/>
      <c r="L133" s="9">
        <v>1</v>
      </c>
      <c r="M133" s="62">
        <v>24</v>
      </c>
      <c r="N133" s="22"/>
      <c r="O133" s="9"/>
      <c r="P133" s="9"/>
    </row>
    <row r="134" spans="1:16" ht="12.75">
      <c r="A134" s="33">
        <v>106</v>
      </c>
      <c r="B134" s="37" t="s">
        <v>118</v>
      </c>
      <c r="C134" s="21"/>
      <c r="D134" s="9"/>
      <c r="E134" s="9">
        <v>1</v>
      </c>
      <c r="F134" s="22"/>
      <c r="G134" s="16"/>
      <c r="H134" s="16">
        <v>1</v>
      </c>
      <c r="I134" s="26"/>
      <c r="J134" s="26"/>
      <c r="K134" s="21"/>
      <c r="L134" s="9">
        <v>1</v>
      </c>
      <c r="M134" s="63"/>
      <c r="N134" s="22"/>
      <c r="O134" s="9"/>
      <c r="P134" s="9"/>
    </row>
    <row r="135" spans="1:16" ht="12.75">
      <c r="A135" s="33">
        <v>107</v>
      </c>
      <c r="B135" s="35" t="s">
        <v>119</v>
      </c>
      <c r="C135" s="21">
        <v>1</v>
      </c>
      <c r="D135" s="9"/>
      <c r="E135" s="9">
        <v>1</v>
      </c>
      <c r="F135" s="22"/>
      <c r="G135" s="16"/>
      <c r="H135" s="16">
        <v>1</v>
      </c>
      <c r="I135" s="26">
        <v>7</v>
      </c>
      <c r="J135" s="26"/>
      <c r="K135" s="21"/>
      <c r="L135" s="9"/>
      <c r="M135" s="63"/>
      <c r="N135" s="22"/>
      <c r="O135" s="9"/>
      <c r="P135" s="9"/>
    </row>
    <row r="136" spans="1:16" ht="13.5" thickBot="1">
      <c r="A136" s="33">
        <v>108</v>
      </c>
      <c r="B136" s="35" t="s">
        <v>120</v>
      </c>
      <c r="C136" s="21">
        <v>1</v>
      </c>
      <c r="D136" s="9"/>
      <c r="E136" s="9">
        <v>1</v>
      </c>
      <c r="F136" s="22"/>
      <c r="G136" s="16"/>
      <c r="H136" s="16">
        <v>1</v>
      </c>
      <c r="I136" s="26"/>
      <c r="J136" s="26"/>
      <c r="K136" s="21"/>
      <c r="L136" s="9"/>
      <c r="M136" s="64"/>
      <c r="N136" s="22"/>
      <c r="O136" s="9"/>
      <c r="P136" s="9"/>
    </row>
    <row r="137" spans="1:16" ht="16.5" thickBot="1">
      <c r="A137" s="10"/>
      <c r="B137" s="57" t="s">
        <v>195</v>
      </c>
      <c r="C137" s="23">
        <f>C129+C130+C131+C132+C133+C134+C135+C136</f>
        <v>7</v>
      </c>
      <c r="D137" s="23">
        <f>D129+D130+D131+D132+D133+D134+D135+D136</f>
        <v>4</v>
      </c>
      <c r="E137" s="23">
        <f>E129+E130+E131+E132+E133+E134+E135+E136</f>
        <v>4</v>
      </c>
      <c r="F137" s="24">
        <f>C137+D137+E137</f>
        <v>15</v>
      </c>
      <c r="G137" s="23">
        <f>G129+G130+G131+G132+G133+G134+G135+G136</f>
        <v>4</v>
      </c>
      <c r="H137" s="23">
        <f>H129+H130+H131+H132+H133+H134+H135+H136</f>
        <v>4</v>
      </c>
      <c r="I137" s="23">
        <f>I129+I130+I131+I132+I133+I134+I135+I136</f>
        <v>86</v>
      </c>
      <c r="J137" s="24">
        <f>G137+H137+I137</f>
        <v>94</v>
      </c>
      <c r="K137" s="23">
        <f>K129+K130+K131+K132+K133+K134+K135+K136</f>
        <v>3</v>
      </c>
      <c r="L137" s="23">
        <f>L129+L130+L131+L132+L133+L134+L135+L136</f>
        <v>2</v>
      </c>
      <c r="M137" s="23">
        <f>M129+M133</f>
        <v>54</v>
      </c>
      <c r="N137" s="24">
        <f>K137+L137+M137</f>
        <v>59</v>
      </c>
      <c r="O137" s="39">
        <f>O129+O130+O131+O132+O133+O134+O135+O136</f>
        <v>7</v>
      </c>
      <c r="P137" s="29">
        <f>F137+J137+N137+O137</f>
        <v>175</v>
      </c>
    </row>
    <row r="138" spans="1:16" ht="13.5" thickTop="1">
      <c r="A138" s="5"/>
      <c r="B138" s="34" t="s">
        <v>74</v>
      </c>
      <c r="C138" s="19"/>
      <c r="D138" s="8"/>
      <c r="E138" s="8"/>
      <c r="F138" s="20"/>
      <c r="G138" s="14"/>
      <c r="H138" s="14"/>
      <c r="I138" s="25"/>
      <c r="J138" s="25"/>
      <c r="K138" s="19"/>
      <c r="L138" s="8"/>
      <c r="M138" s="14"/>
      <c r="N138" s="20"/>
      <c r="O138" s="8"/>
      <c r="P138" s="12"/>
    </row>
    <row r="139" spans="1:16" ht="13.5" customHeight="1">
      <c r="A139" s="32">
        <v>39</v>
      </c>
      <c r="B139" s="35" t="s">
        <v>75</v>
      </c>
      <c r="C139" s="21">
        <v>12</v>
      </c>
      <c r="D139" s="9">
        <v>50</v>
      </c>
      <c r="E139" s="9"/>
      <c r="F139" s="22"/>
      <c r="G139" s="16">
        <v>30</v>
      </c>
      <c r="H139" s="16"/>
      <c r="I139" s="26"/>
      <c r="J139" s="26"/>
      <c r="K139" s="21">
        <v>45</v>
      </c>
      <c r="L139" s="26"/>
      <c r="M139" s="56"/>
      <c r="N139" s="22"/>
      <c r="O139" s="9"/>
      <c r="P139" s="9"/>
    </row>
    <row r="140" spans="1:16" ht="13.5" customHeight="1">
      <c r="A140" s="32">
        <v>139</v>
      </c>
      <c r="B140" s="35" t="s">
        <v>151</v>
      </c>
      <c r="C140" s="21">
        <v>1</v>
      </c>
      <c r="D140" s="9"/>
      <c r="E140" s="9">
        <v>1</v>
      </c>
      <c r="F140" s="22"/>
      <c r="G140" s="16"/>
      <c r="H140" s="16">
        <v>1</v>
      </c>
      <c r="I140" s="26"/>
      <c r="J140" s="26"/>
      <c r="K140" s="21"/>
      <c r="L140" s="9"/>
      <c r="M140" s="62">
        <v>10</v>
      </c>
      <c r="N140" s="22"/>
      <c r="O140" s="9"/>
      <c r="P140" s="9"/>
    </row>
    <row r="141" spans="1:16" ht="13.5" customHeight="1">
      <c r="A141" s="32">
        <v>140</v>
      </c>
      <c r="B141" s="35" t="s">
        <v>152</v>
      </c>
      <c r="C141" s="21">
        <v>1</v>
      </c>
      <c r="D141" s="9"/>
      <c r="E141" s="9">
        <v>1</v>
      </c>
      <c r="F141" s="22"/>
      <c r="G141" s="16"/>
      <c r="H141" s="16">
        <v>1</v>
      </c>
      <c r="I141" s="26"/>
      <c r="J141" s="26"/>
      <c r="K141" s="21"/>
      <c r="L141" s="9">
        <v>1</v>
      </c>
      <c r="M141" s="63"/>
      <c r="N141" s="22"/>
      <c r="O141" s="9"/>
      <c r="P141" s="9"/>
    </row>
    <row r="142" spans="1:16" ht="13.5" customHeight="1" thickBot="1">
      <c r="A142" s="32">
        <v>141</v>
      </c>
      <c r="B142" s="35" t="s">
        <v>153</v>
      </c>
      <c r="C142" s="21">
        <v>1</v>
      </c>
      <c r="D142" s="9"/>
      <c r="E142" s="9">
        <v>1</v>
      </c>
      <c r="F142" s="22"/>
      <c r="G142" s="16"/>
      <c r="H142" s="16">
        <v>1</v>
      </c>
      <c r="I142" s="26"/>
      <c r="J142" s="26"/>
      <c r="K142" s="21"/>
      <c r="L142" s="9">
        <v>1</v>
      </c>
      <c r="M142" s="64"/>
      <c r="N142" s="22"/>
      <c r="O142" s="9"/>
      <c r="P142" s="9"/>
    </row>
    <row r="143" spans="1:16" ht="16.5" thickBot="1">
      <c r="A143" s="10"/>
      <c r="B143" s="57" t="s">
        <v>195</v>
      </c>
      <c r="C143" s="23">
        <f>C139+C140+C141+C142</f>
        <v>15</v>
      </c>
      <c r="D143" s="23">
        <f>D139+D140+D141+D142</f>
        <v>50</v>
      </c>
      <c r="E143" s="23">
        <f>E139+E140+E141+E142</f>
        <v>3</v>
      </c>
      <c r="F143" s="24">
        <f>C143+D143+E143</f>
        <v>68</v>
      </c>
      <c r="G143" s="23">
        <f>G139+G140+G141+G142</f>
        <v>30</v>
      </c>
      <c r="H143" s="23">
        <f>H139+H140+H141+H142</f>
        <v>3</v>
      </c>
      <c r="I143" s="23">
        <f>I139+I140+I141+I142</f>
        <v>0</v>
      </c>
      <c r="J143" s="24">
        <f>G143+H143+I143</f>
        <v>33</v>
      </c>
      <c r="K143" s="23">
        <f>K139+K140+K141+K142</f>
        <v>45</v>
      </c>
      <c r="L143" s="23">
        <f>L139+L140+L141+L142</f>
        <v>2</v>
      </c>
      <c r="M143" s="39">
        <f>M140</f>
        <v>10</v>
      </c>
      <c r="N143" s="24">
        <f>K143+L143+M143</f>
        <v>57</v>
      </c>
      <c r="O143" s="23">
        <f>O139+O140+O141+O142</f>
        <v>0</v>
      </c>
      <c r="P143" s="29">
        <f>F143+J143+N143+O143</f>
        <v>158</v>
      </c>
    </row>
    <row r="144" spans="1:16" ht="13.5" thickTop="1">
      <c r="A144" s="5"/>
      <c r="B144" s="34" t="s">
        <v>17</v>
      </c>
      <c r="C144" s="19"/>
      <c r="D144" s="8"/>
      <c r="E144" s="8"/>
      <c r="F144" s="20"/>
      <c r="G144" s="14"/>
      <c r="H144" s="14"/>
      <c r="I144" s="25"/>
      <c r="J144" s="25"/>
      <c r="K144" s="19"/>
      <c r="L144" s="8"/>
      <c r="M144" s="14"/>
      <c r="N144" s="20"/>
      <c r="O144" s="8"/>
      <c r="P144" s="8"/>
    </row>
    <row r="145" spans="1:16" ht="12.75">
      <c r="A145" s="32">
        <v>13</v>
      </c>
      <c r="B145" s="35" t="s">
        <v>44</v>
      </c>
      <c r="C145" s="21">
        <v>1</v>
      </c>
      <c r="D145" s="9">
        <v>1</v>
      </c>
      <c r="E145" s="9"/>
      <c r="F145" s="22"/>
      <c r="G145" s="16">
        <v>1</v>
      </c>
      <c r="H145" s="16"/>
      <c r="I145" s="26"/>
      <c r="J145" s="26"/>
      <c r="K145" s="21">
        <v>1</v>
      </c>
      <c r="L145" s="9"/>
      <c r="M145" s="62">
        <v>36</v>
      </c>
      <c r="N145" s="22"/>
      <c r="O145" s="9"/>
      <c r="P145" s="9"/>
    </row>
    <row r="146" spans="1:16" ht="12.75">
      <c r="A146" s="32">
        <v>14</v>
      </c>
      <c r="B146" s="35" t="s">
        <v>45</v>
      </c>
      <c r="C146" s="21">
        <v>1</v>
      </c>
      <c r="D146" s="9">
        <v>1</v>
      </c>
      <c r="E146" s="9"/>
      <c r="F146" s="22"/>
      <c r="G146" s="16">
        <v>1</v>
      </c>
      <c r="H146" s="16"/>
      <c r="I146" s="26"/>
      <c r="J146" s="26"/>
      <c r="K146" s="21">
        <v>1</v>
      </c>
      <c r="L146" s="9"/>
      <c r="M146" s="63"/>
      <c r="N146" s="22"/>
      <c r="O146" s="9"/>
      <c r="P146" s="9"/>
    </row>
    <row r="147" spans="1:16" ht="12.75">
      <c r="A147" s="32">
        <v>15</v>
      </c>
      <c r="B147" s="35" t="s">
        <v>46</v>
      </c>
      <c r="C147" s="21">
        <v>1</v>
      </c>
      <c r="D147" s="9">
        <v>1</v>
      </c>
      <c r="E147" s="9"/>
      <c r="F147" s="22"/>
      <c r="G147" s="16">
        <v>1</v>
      </c>
      <c r="H147" s="16"/>
      <c r="I147" s="26"/>
      <c r="J147" s="26"/>
      <c r="K147" s="21">
        <v>1</v>
      </c>
      <c r="L147" s="9"/>
      <c r="M147" s="63"/>
      <c r="N147" s="22"/>
      <c r="O147" s="9"/>
      <c r="P147" s="9"/>
    </row>
    <row r="148" spans="1:16" ht="12.75">
      <c r="A148" s="32">
        <v>16</v>
      </c>
      <c r="B148" s="35" t="s">
        <v>47</v>
      </c>
      <c r="C148" s="21">
        <v>1</v>
      </c>
      <c r="D148" s="9">
        <v>1</v>
      </c>
      <c r="E148" s="9"/>
      <c r="F148" s="22"/>
      <c r="G148" s="16">
        <v>1</v>
      </c>
      <c r="H148" s="16"/>
      <c r="I148" s="26">
        <v>24</v>
      </c>
      <c r="J148" s="26"/>
      <c r="K148" s="21">
        <v>1</v>
      </c>
      <c r="L148" s="9"/>
      <c r="M148" s="64"/>
      <c r="N148" s="22"/>
      <c r="O148" s="9">
        <v>15</v>
      </c>
      <c r="P148" s="9"/>
    </row>
    <row r="149" spans="1:16" ht="12.75">
      <c r="A149" s="33">
        <v>114</v>
      </c>
      <c r="B149" s="35" t="s">
        <v>125</v>
      </c>
      <c r="C149" s="21">
        <v>1</v>
      </c>
      <c r="D149" s="9"/>
      <c r="E149" s="9">
        <v>1</v>
      </c>
      <c r="F149" s="22"/>
      <c r="G149" s="16"/>
      <c r="H149" s="16">
        <v>1</v>
      </c>
      <c r="I149" s="26"/>
      <c r="J149" s="26"/>
      <c r="K149" s="21"/>
      <c r="L149" s="9"/>
      <c r="M149" s="62"/>
      <c r="N149" s="22"/>
      <c r="O149" s="9"/>
      <c r="P149" s="9"/>
    </row>
    <row r="150" spans="1:16" ht="12.75">
      <c r="A150" s="33">
        <v>113</v>
      </c>
      <c r="B150" s="35" t="s">
        <v>126</v>
      </c>
      <c r="C150" s="21">
        <v>1</v>
      </c>
      <c r="D150" s="9"/>
      <c r="E150" s="9">
        <v>1</v>
      </c>
      <c r="F150" s="22"/>
      <c r="G150" s="16"/>
      <c r="H150" s="16">
        <v>1</v>
      </c>
      <c r="I150" s="26">
        <v>27</v>
      </c>
      <c r="J150" s="26"/>
      <c r="K150" s="21"/>
      <c r="L150" s="9">
        <v>1</v>
      </c>
      <c r="M150" s="63"/>
      <c r="N150" s="22"/>
      <c r="O150" s="9">
        <v>7</v>
      </c>
      <c r="P150" s="9"/>
    </row>
    <row r="151" spans="1:16" ht="12.75">
      <c r="A151" s="33">
        <v>115</v>
      </c>
      <c r="B151" s="35" t="s">
        <v>127</v>
      </c>
      <c r="C151" s="21">
        <v>1</v>
      </c>
      <c r="D151" s="9"/>
      <c r="E151" s="9">
        <v>1</v>
      </c>
      <c r="F151" s="22"/>
      <c r="G151" s="16"/>
      <c r="H151" s="16">
        <v>1</v>
      </c>
      <c r="I151" s="26"/>
      <c r="J151" s="26"/>
      <c r="K151" s="21"/>
      <c r="L151" s="9"/>
      <c r="M151" s="63"/>
      <c r="N151" s="22"/>
      <c r="O151" s="9"/>
      <c r="P151" s="9"/>
    </row>
    <row r="152" spans="1:16" ht="13.5" thickBot="1">
      <c r="A152" s="33">
        <v>116</v>
      </c>
      <c r="B152" s="36" t="s">
        <v>128</v>
      </c>
      <c r="C152" s="21">
        <v>1</v>
      </c>
      <c r="D152" s="9"/>
      <c r="E152" s="9">
        <v>1</v>
      </c>
      <c r="F152" s="22"/>
      <c r="G152" s="16"/>
      <c r="H152" s="16">
        <v>1</v>
      </c>
      <c r="I152" s="26"/>
      <c r="J152" s="26"/>
      <c r="K152" s="21"/>
      <c r="L152" s="9"/>
      <c r="M152" s="64"/>
      <c r="N152" s="22"/>
      <c r="O152" s="9"/>
      <c r="P152" s="9"/>
    </row>
    <row r="153" spans="1:16" ht="16.5" thickBot="1">
      <c r="A153" s="10"/>
      <c r="B153" s="57" t="s">
        <v>195</v>
      </c>
      <c r="C153" s="23">
        <f>C145+C146+C147+C148+C149+C150+C151+C152</f>
        <v>8</v>
      </c>
      <c r="D153" s="23">
        <f>D145+D146+D147+D148+D149+D150+D151+D152</f>
        <v>4</v>
      </c>
      <c r="E153" s="23">
        <f>E145+E146+E147+E148+E149+E150+E151+E152</f>
        <v>4</v>
      </c>
      <c r="F153" s="24">
        <f>C153+D153+E153</f>
        <v>16</v>
      </c>
      <c r="G153" s="23">
        <f>G145+G146+G147+G148+G149+G150+G151+G152</f>
        <v>4</v>
      </c>
      <c r="H153" s="23">
        <f>H145+H146+H147+H148+H149+H150+H151+H152</f>
        <v>4</v>
      </c>
      <c r="I153" s="23">
        <f>I145+I146+I147+I148+I149+I150+I151+I152</f>
        <v>51</v>
      </c>
      <c r="J153" s="24">
        <f>G153+H153+I153</f>
        <v>59</v>
      </c>
      <c r="K153" s="23">
        <f>K145+K146+K147+K148+K149+K150+K151+K152</f>
        <v>4</v>
      </c>
      <c r="L153" s="23">
        <f>L145+L146+L147+L148+L149+L150+L151+L152</f>
        <v>1</v>
      </c>
      <c r="M153" s="23">
        <f>M145+M149</f>
        <v>36</v>
      </c>
      <c r="N153" s="24">
        <f>K153+L153+M153</f>
        <v>41</v>
      </c>
      <c r="O153" s="39">
        <f>O145+O146+O147+O148+O149+O150+O151+O152</f>
        <v>22</v>
      </c>
      <c r="P153" s="29">
        <f>F153+J153+N153+O153</f>
        <v>138</v>
      </c>
    </row>
    <row r="154" spans="1:16" ht="13.5" thickTop="1">
      <c r="A154" s="5"/>
      <c r="B154" s="34" t="s">
        <v>88</v>
      </c>
      <c r="C154" s="19"/>
      <c r="D154" s="8"/>
      <c r="E154" s="8"/>
      <c r="F154" s="20"/>
      <c r="G154" s="14"/>
      <c r="H154" s="14"/>
      <c r="I154" s="25"/>
      <c r="J154" s="25"/>
      <c r="K154" s="19"/>
      <c r="L154" s="8"/>
      <c r="M154" s="14"/>
      <c r="N154" s="20"/>
      <c r="O154" s="8"/>
      <c r="P154" s="8"/>
    </row>
    <row r="155" spans="1:16" ht="12.75">
      <c r="A155" s="32">
        <v>50</v>
      </c>
      <c r="B155" s="35" t="s">
        <v>89</v>
      </c>
      <c r="C155" s="21">
        <v>1</v>
      </c>
      <c r="D155" s="9">
        <v>1</v>
      </c>
      <c r="E155" s="9"/>
      <c r="F155" s="22"/>
      <c r="G155" s="16">
        <v>1</v>
      </c>
      <c r="H155" s="16"/>
      <c r="I155" s="26"/>
      <c r="J155" s="26"/>
      <c r="K155" s="21">
        <v>1</v>
      </c>
      <c r="L155" s="26"/>
      <c r="M155" s="82"/>
      <c r="N155" s="22"/>
      <c r="O155" s="9"/>
      <c r="P155" s="9"/>
    </row>
    <row r="156" spans="1:16" ht="12.75">
      <c r="A156" s="32">
        <v>51</v>
      </c>
      <c r="B156" s="35" t="s">
        <v>90</v>
      </c>
      <c r="C156" s="21">
        <v>1</v>
      </c>
      <c r="D156" s="9">
        <v>1</v>
      </c>
      <c r="E156" s="9"/>
      <c r="F156" s="22"/>
      <c r="G156" s="16">
        <v>1</v>
      </c>
      <c r="H156" s="16"/>
      <c r="I156" s="26"/>
      <c r="J156" s="26"/>
      <c r="K156" s="21"/>
      <c r="L156" s="26"/>
      <c r="M156" s="82"/>
      <c r="N156" s="22"/>
      <c r="O156" s="9"/>
      <c r="P156" s="9"/>
    </row>
    <row r="157" spans="1:16" ht="12.75">
      <c r="A157" s="32">
        <v>52</v>
      </c>
      <c r="B157" s="35" t="s">
        <v>91</v>
      </c>
      <c r="C157" s="21">
        <v>1</v>
      </c>
      <c r="D157" s="9">
        <v>1</v>
      </c>
      <c r="E157" s="9"/>
      <c r="F157" s="22"/>
      <c r="G157" s="16">
        <v>1</v>
      </c>
      <c r="H157" s="16"/>
      <c r="I157" s="26">
        <v>30</v>
      </c>
      <c r="J157" s="26"/>
      <c r="K157" s="21">
        <v>1</v>
      </c>
      <c r="L157" s="26"/>
      <c r="M157" s="82"/>
      <c r="N157" s="22"/>
      <c r="O157" s="9">
        <v>12</v>
      </c>
      <c r="P157" s="9"/>
    </row>
    <row r="158" spans="1:16" ht="12.75">
      <c r="A158" s="32">
        <v>156</v>
      </c>
      <c r="B158" s="35" t="s">
        <v>169</v>
      </c>
      <c r="C158" s="21">
        <v>1</v>
      </c>
      <c r="D158" s="9"/>
      <c r="E158" s="9">
        <v>1</v>
      </c>
      <c r="F158" s="22"/>
      <c r="G158" s="16"/>
      <c r="H158" s="16">
        <v>1</v>
      </c>
      <c r="I158" s="26"/>
      <c r="J158" s="26"/>
      <c r="K158" s="21"/>
      <c r="L158" s="9"/>
      <c r="M158" s="83">
        <v>30</v>
      </c>
      <c r="N158" s="22"/>
      <c r="O158" s="9"/>
      <c r="P158" s="9"/>
    </row>
    <row r="159" spans="1:16" ht="12.75">
      <c r="A159" s="33">
        <v>157</v>
      </c>
      <c r="B159" s="35" t="s">
        <v>170</v>
      </c>
      <c r="C159" s="21">
        <v>1</v>
      </c>
      <c r="D159" s="9"/>
      <c r="E159" s="9">
        <v>1</v>
      </c>
      <c r="F159" s="22"/>
      <c r="G159" s="16"/>
      <c r="H159" s="16">
        <v>1</v>
      </c>
      <c r="I159" s="26">
        <v>9</v>
      </c>
      <c r="J159" s="26"/>
      <c r="K159" s="21"/>
      <c r="L159" s="9"/>
      <c r="M159" s="84"/>
      <c r="N159" s="22"/>
      <c r="O159" s="9"/>
      <c r="P159" s="9"/>
    </row>
    <row r="160" spans="1:16" ht="12.75">
      <c r="A160" s="33">
        <v>158</v>
      </c>
      <c r="B160" s="35" t="s">
        <v>171</v>
      </c>
      <c r="C160" s="21">
        <v>1</v>
      </c>
      <c r="D160" s="9"/>
      <c r="E160" s="9">
        <v>1</v>
      </c>
      <c r="F160" s="22"/>
      <c r="G160" s="16"/>
      <c r="H160" s="16">
        <v>1</v>
      </c>
      <c r="I160" s="26"/>
      <c r="J160" s="26"/>
      <c r="K160" s="21"/>
      <c r="L160" s="9">
        <v>1</v>
      </c>
      <c r="M160" s="84"/>
      <c r="N160" s="22"/>
      <c r="O160" s="9"/>
      <c r="P160" s="9"/>
    </row>
    <row r="161" spans="1:16" ht="13.5" thickBot="1">
      <c r="A161" s="33">
        <v>159</v>
      </c>
      <c r="B161" s="35" t="s">
        <v>172</v>
      </c>
      <c r="C161" s="21">
        <v>1</v>
      </c>
      <c r="D161" s="9"/>
      <c r="E161" s="9">
        <v>1</v>
      </c>
      <c r="F161" s="22"/>
      <c r="G161" s="16"/>
      <c r="H161" s="16">
        <v>1</v>
      </c>
      <c r="I161" s="26">
        <v>18</v>
      </c>
      <c r="J161" s="26"/>
      <c r="K161" s="21"/>
      <c r="L161" s="9">
        <v>1</v>
      </c>
      <c r="M161" s="85"/>
      <c r="N161" s="22"/>
      <c r="O161" s="9"/>
      <c r="P161" s="9"/>
    </row>
    <row r="162" spans="1:16" ht="16.5" thickBot="1">
      <c r="A162" s="10"/>
      <c r="B162" s="57" t="s">
        <v>195</v>
      </c>
      <c r="C162" s="23">
        <f>C155+C156+C157+C158+C159+C160+C161</f>
        <v>7</v>
      </c>
      <c r="D162" s="23">
        <f>D155+D156+D157+D158+D159+D160+D161</f>
        <v>3</v>
      </c>
      <c r="E162" s="23">
        <f>E155+E156+E157+E158+E159+E160+E161</f>
        <v>4</v>
      </c>
      <c r="F162" s="24">
        <f>C162+D162+E162</f>
        <v>14</v>
      </c>
      <c r="G162" s="23">
        <f>G155+G156+G157+G158+G159+G160+G161</f>
        <v>3</v>
      </c>
      <c r="H162" s="23">
        <f>H155+H156+H157+H158+H159+H160+H161</f>
        <v>4</v>
      </c>
      <c r="I162" s="23">
        <f>I155+I156+I157+I158+I159+I160+I161</f>
        <v>57</v>
      </c>
      <c r="J162" s="24">
        <f>G162+H162+I162</f>
        <v>64</v>
      </c>
      <c r="K162" s="23">
        <f>K155+K156+K157+K158+K159+K160+K161</f>
        <v>2</v>
      </c>
      <c r="L162" s="23">
        <f>L155+L156+L157+L158+L159+L160+L161</f>
        <v>2</v>
      </c>
      <c r="M162" s="15">
        <f>M155+M158</f>
        <v>30</v>
      </c>
      <c r="N162" s="24">
        <f>K162+L162+M162</f>
        <v>34</v>
      </c>
      <c r="O162" s="23">
        <f>O155+O156+O157+O158+O159+O160+O161</f>
        <v>12</v>
      </c>
      <c r="P162" s="29">
        <f>F162+J162+N162+O162</f>
        <v>124</v>
      </c>
    </row>
    <row r="163" spans="1:16" ht="13.5" thickTop="1">
      <c r="A163" s="5"/>
      <c r="B163" s="34" t="s">
        <v>15</v>
      </c>
      <c r="C163" s="19"/>
      <c r="D163" s="8"/>
      <c r="E163" s="8"/>
      <c r="F163" s="20"/>
      <c r="G163" s="14"/>
      <c r="H163" s="14"/>
      <c r="I163" s="25"/>
      <c r="J163" s="25"/>
      <c r="K163" s="19"/>
      <c r="L163" s="43"/>
      <c r="M163" s="14"/>
      <c r="N163" s="45"/>
      <c r="O163" s="43"/>
      <c r="P163" s="8"/>
    </row>
    <row r="164" spans="1:16" ht="12.75">
      <c r="A164" s="32">
        <v>70</v>
      </c>
      <c r="B164" s="35" t="s">
        <v>114</v>
      </c>
      <c r="C164" s="21">
        <v>1</v>
      </c>
      <c r="D164" s="9">
        <v>1</v>
      </c>
      <c r="E164" s="9"/>
      <c r="F164" s="22"/>
      <c r="G164" s="16">
        <v>9</v>
      </c>
      <c r="H164" s="16"/>
      <c r="I164" s="26">
        <v>21</v>
      </c>
      <c r="J164" s="26"/>
      <c r="K164" s="21">
        <v>1</v>
      </c>
      <c r="L164" s="9"/>
      <c r="M164" s="86">
        <v>42</v>
      </c>
      <c r="N164" s="46"/>
      <c r="O164" s="9"/>
      <c r="P164" s="9"/>
    </row>
    <row r="165" spans="1:16" ht="12.75">
      <c r="A165" s="32">
        <v>71</v>
      </c>
      <c r="B165" s="35" t="s">
        <v>115</v>
      </c>
      <c r="C165" s="21">
        <v>1</v>
      </c>
      <c r="D165" s="9">
        <v>1</v>
      </c>
      <c r="E165" s="9"/>
      <c r="F165" s="22"/>
      <c r="G165" s="16">
        <v>1</v>
      </c>
      <c r="H165" s="16"/>
      <c r="I165" s="26"/>
      <c r="J165" s="26"/>
      <c r="K165" s="21">
        <v>1</v>
      </c>
      <c r="L165" s="9"/>
      <c r="M165" s="87"/>
      <c r="N165" s="46"/>
      <c r="O165" s="9"/>
      <c r="P165" s="9"/>
    </row>
    <row r="166" spans="1:16" ht="12.75">
      <c r="A166" s="32">
        <v>72</v>
      </c>
      <c r="B166" s="35" t="s">
        <v>116</v>
      </c>
      <c r="C166" s="21">
        <v>1</v>
      </c>
      <c r="D166" s="9">
        <v>1</v>
      </c>
      <c r="E166" s="9"/>
      <c r="F166" s="22"/>
      <c r="G166" s="16">
        <v>1</v>
      </c>
      <c r="H166" s="16"/>
      <c r="I166" s="26"/>
      <c r="J166" s="26"/>
      <c r="K166" s="21"/>
      <c r="L166" s="9"/>
      <c r="M166" s="88"/>
      <c r="N166" s="46"/>
      <c r="O166" s="9"/>
      <c r="P166" s="9"/>
    </row>
    <row r="167" spans="1:16" ht="12.75">
      <c r="A167" s="32">
        <v>180</v>
      </c>
      <c r="B167" s="35" t="s">
        <v>189</v>
      </c>
      <c r="C167" s="21">
        <v>1</v>
      </c>
      <c r="D167" s="9"/>
      <c r="E167" s="9">
        <v>1</v>
      </c>
      <c r="F167" s="22"/>
      <c r="G167" s="16"/>
      <c r="H167" s="16">
        <v>1</v>
      </c>
      <c r="I167" s="26">
        <v>5</v>
      </c>
      <c r="J167" s="26"/>
      <c r="K167" s="21"/>
      <c r="L167" s="9">
        <v>1</v>
      </c>
      <c r="M167" s="44"/>
      <c r="N167" s="46"/>
      <c r="O167" s="9"/>
      <c r="P167" s="9"/>
    </row>
    <row r="168" spans="1:16" ht="13.5" thickBot="1">
      <c r="A168" s="33">
        <v>181</v>
      </c>
      <c r="B168" s="35" t="s">
        <v>190</v>
      </c>
      <c r="C168" s="21">
        <v>1</v>
      </c>
      <c r="D168" s="9"/>
      <c r="E168" s="9">
        <v>1</v>
      </c>
      <c r="F168" s="22"/>
      <c r="G168" s="16"/>
      <c r="H168" s="16">
        <v>1</v>
      </c>
      <c r="I168" s="26">
        <v>24</v>
      </c>
      <c r="J168" s="26"/>
      <c r="K168" s="21"/>
      <c r="L168" s="9"/>
      <c r="M168" s="16"/>
      <c r="N168" s="46"/>
      <c r="O168" s="9">
        <v>3</v>
      </c>
      <c r="P168" s="9"/>
    </row>
    <row r="169" spans="1:16" ht="16.5" thickBot="1">
      <c r="A169" s="10"/>
      <c r="B169" s="57" t="s">
        <v>195</v>
      </c>
      <c r="C169" s="23">
        <f>C164+C165+C166+C167+C168</f>
        <v>5</v>
      </c>
      <c r="D169" s="23">
        <f>D164+D165+D166+D167+D168</f>
        <v>3</v>
      </c>
      <c r="E169" s="23">
        <f>E164+E165+E166+E167+E168</f>
        <v>2</v>
      </c>
      <c r="F169" s="24">
        <f>C169+D169+E169</f>
        <v>10</v>
      </c>
      <c r="G169" s="23">
        <f>G164+G165+G166+G167+G168</f>
        <v>11</v>
      </c>
      <c r="H169" s="23">
        <f>H164+H165+H166+H167+H168</f>
        <v>2</v>
      </c>
      <c r="I169" s="23">
        <f>I164+I165+I166+I167+I168</f>
        <v>50</v>
      </c>
      <c r="J169" s="24">
        <f>G169+H169+I169</f>
        <v>63</v>
      </c>
      <c r="K169" s="23">
        <f>K164+K165+K166+K167+K168</f>
        <v>2</v>
      </c>
      <c r="L169" s="23">
        <f>L164+L165+L166+L167+L168</f>
        <v>1</v>
      </c>
      <c r="M169" s="23">
        <f>M164</f>
        <v>42</v>
      </c>
      <c r="N169" s="24">
        <f>K169+L169+M169</f>
        <v>45</v>
      </c>
      <c r="O169" s="23">
        <f>O164+O165+O166+O167+O168</f>
        <v>3</v>
      </c>
      <c r="P169" s="29">
        <f>F169+J169+N169+O169</f>
        <v>121</v>
      </c>
    </row>
    <row r="170" spans="1:16" ht="13.5" thickTop="1">
      <c r="A170" s="5"/>
      <c r="B170" s="34" t="s">
        <v>81</v>
      </c>
      <c r="C170" s="19"/>
      <c r="D170" s="8"/>
      <c r="E170" s="8"/>
      <c r="F170" s="20"/>
      <c r="G170" s="14"/>
      <c r="H170" s="14"/>
      <c r="I170" s="25"/>
      <c r="J170" s="25"/>
      <c r="K170" s="19"/>
      <c r="L170" s="8"/>
      <c r="M170" s="14"/>
      <c r="N170" s="20"/>
      <c r="O170" s="8"/>
      <c r="P170" s="12"/>
    </row>
    <row r="171" spans="1:16" ht="13.5" customHeight="1">
      <c r="A171" s="32">
        <v>44</v>
      </c>
      <c r="B171" s="35" t="s">
        <v>82</v>
      </c>
      <c r="C171" s="21">
        <v>1</v>
      </c>
      <c r="D171" s="9">
        <v>1</v>
      </c>
      <c r="E171" s="9"/>
      <c r="F171" s="22"/>
      <c r="G171" s="16"/>
      <c r="H171" s="16"/>
      <c r="I171" s="26"/>
      <c r="J171" s="26"/>
      <c r="K171" s="21">
        <v>1</v>
      </c>
      <c r="L171" s="9"/>
      <c r="M171" s="62">
        <v>24</v>
      </c>
      <c r="N171" s="22"/>
      <c r="O171" s="9"/>
      <c r="P171" s="9"/>
    </row>
    <row r="172" spans="1:16" ht="13.5" customHeight="1">
      <c r="A172" s="32">
        <v>45</v>
      </c>
      <c r="B172" s="35" t="s">
        <v>83</v>
      </c>
      <c r="C172" s="21">
        <v>1</v>
      </c>
      <c r="D172" s="9">
        <v>1</v>
      </c>
      <c r="E172" s="9"/>
      <c r="F172" s="22"/>
      <c r="G172" s="16">
        <v>1</v>
      </c>
      <c r="H172" s="16"/>
      <c r="I172" s="26"/>
      <c r="J172" s="26"/>
      <c r="K172" s="21">
        <v>1</v>
      </c>
      <c r="L172" s="9"/>
      <c r="M172" s="63"/>
      <c r="N172" s="22"/>
      <c r="O172" s="9"/>
      <c r="P172" s="9"/>
    </row>
    <row r="173" spans="1:16" ht="13.5" customHeight="1">
      <c r="A173" s="32">
        <v>46</v>
      </c>
      <c r="B173" s="35" t="s">
        <v>84</v>
      </c>
      <c r="C173" s="21">
        <v>1</v>
      </c>
      <c r="D173" s="9">
        <v>1</v>
      </c>
      <c r="E173" s="9"/>
      <c r="F173" s="22"/>
      <c r="G173" s="16">
        <v>1</v>
      </c>
      <c r="H173" s="16"/>
      <c r="I173" s="26"/>
      <c r="J173" s="26"/>
      <c r="K173" s="21">
        <v>1</v>
      </c>
      <c r="L173" s="9"/>
      <c r="M173" s="63"/>
      <c r="N173" s="22"/>
      <c r="O173" s="9"/>
      <c r="P173" s="9"/>
    </row>
    <row r="174" spans="1:16" ht="13.5" customHeight="1">
      <c r="A174" s="32">
        <v>47</v>
      </c>
      <c r="B174" s="35" t="s">
        <v>85</v>
      </c>
      <c r="C174" s="21">
        <v>1</v>
      </c>
      <c r="D174" s="9">
        <v>1</v>
      </c>
      <c r="E174" s="9"/>
      <c r="F174" s="22"/>
      <c r="G174" s="16">
        <v>1</v>
      </c>
      <c r="H174" s="16"/>
      <c r="I174" s="26"/>
      <c r="J174" s="26"/>
      <c r="K174" s="21">
        <v>1</v>
      </c>
      <c r="L174" s="9"/>
      <c r="M174" s="64"/>
      <c r="N174" s="22"/>
      <c r="O174" s="9"/>
      <c r="P174" s="9"/>
    </row>
    <row r="175" spans="1:16" ht="13.5" customHeight="1">
      <c r="A175" s="33">
        <v>146</v>
      </c>
      <c r="B175" s="37" t="s">
        <v>158</v>
      </c>
      <c r="C175" s="21">
        <v>1</v>
      </c>
      <c r="D175" s="9"/>
      <c r="E175" s="9">
        <v>1</v>
      </c>
      <c r="F175" s="22"/>
      <c r="G175" s="16"/>
      <c r="H175" s="16">
        <v>1</v>
      </c>
      <c r="I175" s="26"/>
      <c r="J175" s="26"/>
      <c r="K175" s="21"/>
      <c r="L175" s="9">
        <v>1</v>
      </c>
      <c r="M175" s="63">
        <v>14</v>
      </c>
      <c r="N175" s="22"/>
      <c r="O175" s="9"/>
      <c r="P175" s="9"/>
    </row>
    <row r="176" spans="1:16" ht="13.5" customHeight="1">
      <c r="A176" s="33">
        <v>147</v>
      </c>
      <c r="B176" s="35" t="s">
        <v>159</v>
      </c>
      <c r="C176" s="21">
        <v>1</v>
      </c>
      <c r="D176" s="9"/>
      <c r="E176" s="9">
        <v>1</v>
      </c>
      <c r="F176" s="22"/>
      <c r="G176" s="16"/>
      <c r="H176" s="16">
        <v>1</v>
      </c>
      <c r="I176" s="26"/>
      <c r="J176" s="26"/>
      <c r="K176" s="21"/>
      <c r="L176" s="9">
        <v>1</v>
      </c>
      <c r="M176" s="63"/>
      <c r="N176" s="22"/>
      <c r="O176" s="9"/>
      <c r="P176" s="9"/>
    </row>
    <row r="177" spans="1:16" ht="13.5" customHeight="1">
      <c r="A177" s="33">
        <v>148</v>
      </c>
      <c r="B177" s="58" t="s">
        <v>160</v>
      </c>
      <c r="C177" s="21">
        <v>1</v>
      </c>
      <c r="D177" s="9"/>
      <c r="E177" s="9">
        <v>1</v>
      </c>
      <c r="F177" s="22"/>
      <c r="G177" s="16"/>
      <c r="H177" s="16">
        <v>1</v>
      </c>
      <c r="I177" s="26"/>
      <c r="J177" s="26"/>
      <c r="K177" s="21"/>
      <c r="L177" s="9"/>
      <c r="M177" s="63"/>
      <c r="N177" s="22"/>
      <c r="O177" s="9"/>
      <c r="P177" s="9"/>
    </row>
    <row r="178" spans="1:16" ht="13.5" customHeight="1" thickBot="1">
      <c r="A178" s="33">
        <v>149</v>
      </c>
      <c r="B178" s="35" t="s">
        <v>161</v>
      </c>
      <c r="C178" s="21">
        <v>1</v>
      </c>
      <c r="D178" s="9"/>
      <c r="E178" s="9">
        <v>1</v>
      </c>
      <c r="F178" s="22"/>
      <c r="G178" s="16"/>
      <c r="H178" s="16">
        <v>1</v>
      </c>
      <c r="I178" s="26">
        <v>12</v>
      </c>
      <c r="J178" s="26"/>
      <c r="K178" s="21"/>
      <c r="L178" s="9">
        <v>1</v>
      </c>
      <c r="M178" s="64"/>
      <c r="N178" s="22"/>
      <c r="O178" s="9"/>
      <c r="P178" s="9"/>
    </row>
    <row r="179" spans="1:16" ht="16.5" thickBot="1">
      <c r="A179" s="10"/>
      <c r="B179" s="57" t="s">
        <v>195</v>
      </c>
      <c r="C179" s="23">
        <f>C171+C172+C173+C174+C175+C176+C177+C178</f>
        <v>8</v>
      </c>
      <c r="D179" s="23">
        <f>D171+D172+D173+D174+D175+D176+D177+D178</f>
        <v>4</v>
      </c>
      <c r="E179" s="23">
        <f>E171+E172+E173+E174+E175+E176+E177+E178</f>
        <v>4</v>
      </c>
      <c r="F179" s="24">
        <f>C179+D179+E179</f>
        <v>16</v>
      </c>
      <c r="G179" s="23">
        <f>G171+G172+G173+G174+G175+G176+G177+G178</f>
        <v>3</v>
      </c>
      <c r="H179" s="23">
        <f>H171+H172+H173+H174+H175+H176+H177+H178</f>
        <v>4</v>
      </c>
      <c r="I179" s="23">
        <f>I171+I172+I173+I174+I175+I176+I177+I178</f>
        <v>12</v>
      </c>
      <c r="J179" s="24">
        <f>G179+H179+I179</f>
        <v>19</v>
      </c>
      <c r="K179" s="23">
        <f>K171+K172+K173+K174+K175+K176+K177+K178</f>
        <v>4</v>
      </c>
      <c r="L179" s="23">
        <f>L171+L172+L173+L174+L175+L176+L177+L178</f>
        <v>3</v>
      </c>
      <c r="M179" s="23">
        <f>M171+M175</f>
        <v>38</v>
      </c>
      <c r="N179" s="24">
        <f>K179+L179+M179</f>
        <v>45</v>
      </c>
      <c r="O179" s="39">
        <f>O171+O172+O173+O174+O175+O176+O177+O178</f>
        <v>0</v>
      </c>
      <c r="P179" s="29">
        <f>F179+J179+N179+O179</f>
        <v>80</v>
      </c>
    </row>
    <row r="180" spans="1:16" ht="13.5" thickTop="1">
      <c r="A180" s="5"/>
      <c r="B180" s="34" t="s">
        <v>98</v>
      </c>
      <c r="C180" s="19"/>
      <c r="D180" s="8"/>
      <c r="E180" s="8"/>
      <c r="F180" s="20"/>
      <c r="G180" s="14"/>
      <c r="H180" s="14"/>
      <c r="I180" s="25"/>
      <c r="J180" s="25"/>
      <c r="K180" s="19"/>
      <c r="L180" s="8"/>
      <c r="M180" s="14"/>
      <c r="N180" s="20"/>
      <c r="O180" s="8"/>
      <c r="P180" s="12"/>
    </row>
    <row r="181" spans="1:16" ht="13.5" customHeight="1">
      <c r="A181" s="32">
        <v>58</v>
      </c>
      <c r="B181" s="35" t="s">
        <v>99</v>
      </c>
      <c r="C181" s="21">
        <v>1</v>
      </c>
      <c r="D181" s="9">
        <v>1</v>
      </c>
      <c r="E181" s="9"/>
      <c r="F181" s="22"/>
      <c r="G181" s="16">
        <v>1</v>
      </c>
      <c r="H181" s="16"/>
      <c r="I181" s="26"/>
      <c r="J181" s="26"/>
      <c r="K181" s="21">
        <v>1</v>
      </c>
      <c r="L181" s="9"/>
      <c r="M181" s="55"/>
      <c r="N181" s="22"/>
      <c r="O181" s="9"/>
      <c r="P181" s="9"/>
    </row>
    <row r="182" spans="1:16" ht="13.5" customHeight="1">
      <c r="A182" s="32">
        <v>166</v>
      </c>
      <c r="B182" s="35" t="s">
        <v>181</v>
      </c>
      <c r="C182" s="21">
        <v>7</v>
      </c>
      <c r="D182" s="9"/>
      <c r="E182" s="9">
        <v>21</v>
      </c>
      <c r="F182" s="22"/>
      <c r="G182" s="16"/>
      <c r="H182" s="16">
        <v>2</v>
      </c>
      <c r="I182" s="26"/>
      <c r="J182" s="26"/>
      <c r="K182" s="21"/>
      <c r="L182" s="26">
        <v>27</v>
      </c>
      <c r="M182" s="82"/>
      <c r="N182" s="22"/>
      <c r="O182" s="9"/>
      <c r="P182" s="9"/>
    </row>
    <row r="183" spans="1:16" ht="13.5" customHeight="1">
      <c r="A183" s="32">
        <v>164</v>
      </c>
      <c r="B183" s="35" t="s">
        <v>182</v>
      </c>
      <c r="C183" s="21">
        <v>1</v>
      </c>
      <c r="D183" s="9"/>
      <c r="E183" s="9">
        <v>1</v>
      </c>
      <c r="F183" s="22"/>
      <c r="G183" s="16"/>
      <c r="H183" s="16">
        <v>1</v>
      </c>
      <c r="I183" s="26"/>
      <c r="J183" s="26"/>
      <c r="K183" s="21"/>
      <c r="L183" s="26"/>
      <c r="M183" s="82"/>
      <c r="N183" s="22"/>
      <c r="O183" s="9"/>
      <c r="P183" s="9"/>
    </row>
    <row r="184" spans="1:16" ht="13.5" customHeight="1">
      <c r="A184" s="32">
        <v>165</v>
      </c>
      <c r="B184" s="35" t="s">
        <v>183</v>
      </c>
      <c r="C184" s="21">
        <v>1</v>
      </c>
      <c r="D184" s="9"/>
      <c r="E184" s="9">
        <v>1</v>
      </c>
      <c r="F184" s="22"/>
      <c r="G184" s="16"/>
      <c r="H184" s="16">
        <v>1</v>
      </c>
      <c r="I184" s="26">
        <v>3</v>
      </c>
      <c r="J184" s="26"/>
      <c r="K184" s="21"/>
      <c r="L184" s="26">
        <v>1</v>
      </c>
      <c r="M184" s="82"/>
      <c r="N184" s="22"/>
      <c r="O184" s="9"/>
      <c r="P184" s="9"/>
    </row>
    <row r="185" spans="1:16" ht="13.5" customHeight="1" thickBot="1">
      <c r="A185" s="33">
        <v>167</v>
      </c>
      <c r="B185" s="37" t="s">
        <v>184</v>
      </c>
      <c r="C185" s="21">
        <v>1</v>
      </c>
      <c r="D185" s="9"/>
      <c r="E185" s="9">
        <v>1</v>
      </c>
      <c r="F185" s="22"/>
      <c r="G185" s="16"/>
      <c r="H185" s="16">
        <v>1</v>
      </c>
      <c r="I185" s="26"/>
      <c r="J185" s="26"/>
      <c r="K185" s="21"/>
      <c r="L185" s="26"/>
      <c r="M185" s="82"/>
      <c r="N185" s="22"/>
      <c r="O185" s="9"/>
      <c r="P185" s="9"/>
    </row>
    <row r="186" spans="1:16" ht="16.5" thickBot="1">
      <c r="A186" s="10"/>
      <c r="B186" s="57" t="s">
        <v>195</v>
      </c>
      <c r="C186" s="23">
        <f>C181+C182+C183+C184+C185</f>
        <v>11</v>
      </c>
      <c r="D186" s="23">
        <f>D181+D182+D183+D184+D185</f>
        <v>1</v>
      </c>
      <c r="E186" s="23">
        <f>E181+E182+E183+E184+E185</f>
        <v>24</v>
      </c>
      <c r="F186" s="24">
        <f>C186+D186+E186</f>
        <v>36</v>
      </c>
      <c r="G186" s="23">
        <f>G181+G182+G183+G184+G185</f>
        <v>1</v>
      </c>
      <c r="H186" s="23">
        <f>H181+H182+H183+H184+H185</f>
        <v>5</v>
      </c>
      <c r="I186" s="23">
        <f>I181+I182+I183+I184+I185</f>
        <v>3</v>
      </c>
      <c r="J186" s="24">
        <f>G186+H186+I186</f>
        <v>9</v>
      </c>
      <c r="K186" s="23">
        <f>K181+K182+K183+K184+K185</f>
        <v>1</v>
      </c>
      <c r="L186" s="23">
        <f>L181+L182+L183+L184+L185</f>
        <v>28</v>
      </c>
      <c r="M186" s="39">
        <f>M182</f>
        <v>0</v>
      </c>
      <c r="N186" s="24">
        <f>K186+L186+M186</f>
        <v>29</v>
      </c>
      <c r="O186" s="23">
        <f>O181+O182+O183+O184+O185</f>
        <v>0</v>
      </c>
      <c r="P186" s="29">
        <f>F186+J186+N186+O186</f>
        <v>74</v>
      </c>
    </row>
    <row r="187" spans="1:16" ht="13.5" thickTop="1">
      <c r="A187" s="5"/>
      <c r="B187" s="34" t="s">
        <v>92</v>
      </c>
      <c r="C187" s="19"/>
      <c r="D187" s="8"/>
      <c r="E187" s="8"/>
      <c r="F187" s="20"/>
      <c r="G187" s="14"/>
      <c r="H187" s="14"/>
      <c r="I187" s="25"/>
      <c r="J187" s="25"/>
      <c r="K187" s="19"/>
      <c r="L187" s="8"/>
      <c r="M187" s="14"/>
      <c r="N187" s="20"/>
      <c r="O187" s="8"/>
      <c r="P187" s="8"/>
    </row>
    <row r="188" spans="1:16" ht="13.5" thickBot="1">
      <c r="A188" s="32">
        <v>53</v>
      </c>
      <c r="B188" s="35" t="s">
        <v>93</v>
      </c>
      <c r="C188" s="21"/>
      <c r="D188" s="9">
        <v>1</v>
      </c>
      <c r="E188" s="9"/>
      <c r="F188" s="22"/>
      <c r="G188" s="16">
        <v>1</v>
      </c>
      <c r="H188" s="16"/>
      <c r="I188" s="26">
        <v>45</v>
      </c>
      <c r="J188" s="26"/>
      <c r="K188" s="21">
        <v>1</v>
      </c>
      <c r="L188" s="9"/>
      <c r="M188" s="48"/>
      <c r="N188" s="22"/>
      <c r="O188" s="9">
        <v>24</v>
      </c>
      <c r="P188" s="9"/>
    </row>
    <row r="189" spans="1:16" ht="16.5" thickBot="1">
      <c r="A189" s="10"/>
      <c r="B189" s="57" t="s">
        <v>195</v>
      </c>
      <c r="C189" s="23">
        <f>C188</f>
        <v>0</v>
      </c>
      <c r="D189" s="23">
        <f>D188</f>
        <v>1</v>
      </c>
      <c r="E189" s="23">
        <f>E188</f>
        <v>0</v>
      </c>
      <c r="F189" s="24">
        <f>C189+D189+E189</f>
        <v>1</v>
      </c>
      <c r="G189" s="23">
        <f>G188</f>
        <v>1</v>
      </c>
      <c r="H189" s="23">
        <f>H188</f>
        <v>0</v>
      </c>
      <c r="I189" s="23">
        <f>I188</f>
        <v>45</v>
      </c>
      <c r="J189" s="24">
        <f>G189+H189+I189</f>
        <v>46</v>
      </c>
      <c r="K189" s="23">
        <f>K188</f>
        <v>1</v>
      </c>
      <c r="L189" s="23">
        <f>L188</f>
        <v>0</v>
      </c>
      <c r="M189" s="23">
        <f>M188</f>
        <v>0</v>
      </c>
      <c r="N189" s="24">
        <f>K189+L189+M189</f>
        <v>1</v>
      </c>
      <c r="O189" s="23">
        <f>O188</f>
        <v>24</v>
      </c>
      <c r="P189" s="29">
        <f>F189+J189+N189+O189</f>
        <v>72</v>
      </c>
    </row>
    <row r="190" spans="1:16" ht="13.5" thickTop="1">
      <c r="A190" s="5"/>
      <c r="B190" s="34" t="s">
        <v>4</v>
      </c>
      <c r="C190" s="19"/>
      <c r="D190" s="8"/>
      <c r="E190" s="8"/>
      <c r="F190" s="20"/>
      <c r="G190" s="14"/>
      <c r="H190" s="14"/>
      <c r="I190" s="25"/>
      <c r="J190" s="25"/>
      <c r="K190" s="19"/>
      <c r="L190" s="8"/>
      <c r="M190" s="14"/>
      <c r="N190" s="20"/>
      <c r="O190" s="8"/>
      <c r="P190" s="12"/>
    </row>
    <row r="191" spans="1:16" ht="13.5" customHeight="1" thickBot="1">
      <c r="A191" s="32">
        <v>26</v>
      </c>
      <c r="B191" s="35" t="s">
        <v>60</v>
      </c>
      <c r="C191" s="21">
        <v>9</v>
      </c>
      <c r="D191" s="9">
        <v>2</v>
      </c>
      <c r="E191" s="9"/>
      <c r="F191" s="22"/>
      <c r="G191" s="16">
        <v>1</v>
      </c>
      <c r="H191" s="16"/>
      <c r="I191" s="26">
        <v>45</v>
      </c>
      <c r="J191" s="26"/>
      <c r="K191" s="21">
        <v>1</v>
      </c>
      <c r="L191" s="9"/>
      <c r="M191" s="48"/>
      <c r="N191" s="22"/>
      <c r="O191" s="9"/>
      <c r="P191" s="9"/>
    </row>
    <row r="192" spans="1:16" ht="16.5" thickBot="1">
      <c r="A192" s="10"/>
      <c r="B192" s="38" t="s">
        <v>195</v>
      </c>
      <c r="C192" s="23">
        <f>C191</f>
        <v>9</v>
      </c>
      <c r="D192" s="23">
        <f>D191</f>
        <v>2</v>
      </c>
      <c r="E192" s="23">
        <f>E191</f>
        <v>0</v>
      </c>
      <c r="F192" s="24">
        <f>C192+D192+E192</f>
        <v>11</v>
      </c>
      <c r="G192" s="23">
        <f>G191</f>
        <v>1</v>
      </c>
      <c r="H192" s="23">
        <f>H191</f>
        <v>0</v>
      </c>
      <c r="I192" s="23">
        <f>I191</f>
        <v>45</v>
      </c>
      <c r="J192" s="24">
        <f>G192+H192+I192</f>
        <v>46</v>
      </c>
      <c r="K192" s="23">
        <f>K191</f>
        <v>1</v>
      </c>
      <c r="L192" s="23">
        <f>L191</f>
        <v>0</v>
      </c>
      <c r="M192" s="23">
        <f>M191</f>
        <v>0</v>
      </c>
      <c r="N192" s="24">
        <f>K192+L192+M192</f>
        <v>1</v>
      </c>
      <c r="O192" s="23">
        <f>O191</f>
        <v>0</v>
      </c>
      <c r="P192" s="29">
        <f>F192+J192+N192+O192</f>
        <v>58</v>
      </c>
    </row>
    <row r="193" spans="1:16" ht="13.5" thickTop="1">
      <c r="A193" s="5"/>
      <c r="B193" s="34" t="s">
        <v>2</v>
      </c>
      <c r="C193" s="19"/>
      <c r="D193" s="8"/>
      <c r="E193" s="8"/>
      <c r="F193" s="20"/>
      <c r="G193" s="14"/>
      <c r="H193" s="14"/>
      <c r="I193" s="25"/>
      <c r="J193" s="25"/>
      <c r="K193" s="19"/>
      <c r="L193" s="8"/>
      <c r="M193" s="14"/>
      <c r="N193" s="20"/>
      <c r="O193" s="8"/>
      <c r="P193" s="8"/>
    </row>
    <row r="194" spans="1:16" ht="12.75">
      <c r="A194" s="32">
        <v>48</v>
      </c>
      <c r="B194" s="35" t="s">
        <v>86</v>
      </c>
      <c r="C194" s="21">
        <v>1</v>
      </c>
      <c r="D194" s="9">
        <v>1</v>
      </c>
      <c r="E194" s="9"/>
      <c r="F194" s="22"/>
      <c r="G194" s="16">
        <v>1</v>
      </c>
      <c r="H194" s="16"/>
      <c r="I194" s="26"/>
      <c r="J194" s="26"/>
      <c r="K194" s="21">
        <v>1</v>
      </c>
      <c r="L194" s="26"/>
      <c r="M194" s="56"/>
      <c r="N194" s="22"/>
      <c r="O194" s="9"/>
      <c r="P194" s="9"/>
    </row>
    <row r="195" spans="1:16" ht="12.75">
      <c r="A195" s="32">
        <v>49</v>
      </c>
      <c r="B195" s="35" t="s">
        <v>87</v>
      </c>
      <c r="C195" s="21">
        <v>1</v>
      </c>
      <c r="D195" s="9">
        <v>1</v>
      </c>
      <c r="E195" s="9"/>
      <c r="F195" s="22"/>
      <c r="G195" s="16">
        <v>1</v>
      </c>
      <c r="H195" s="16"/>
      <c r="I195" s="26"/>
      <c r="J195" s="26"/>
      <c r="K195" s="21">
        <v>1</v>
      </c>
      <c r="L195" s="26"/>
      <c r="M195" s="56"/>
      <c r="N195" s="22"/>
      <c r="O195" s="9"/>
      <c r="P195" s="9"/>
    </row>
    <row r="196" spans="1:16" ht="12.75">
      <c r="A196" s="32">
        <v>152</v>
      </c>
      <c r="B196" s="35" t="s">
        <v>165</v>
      </c>
      <c r="C196" s="21">
        <v>1</v>
      </c>
      <c r="D196" s="9"/>
      <c r="E196" s="9">
        <v>1</v>
      </c>
      <c r="F196" s="22"/>
      <c r="G196" s="16"/>
      <c r="H196" s="16">
        <v>1</v>
      </c>
      <c r="I196" s="26"/>
      <c r="J196" s="26"/>
      <c r="K196" s="21"/>
      <c r="L196" s="9">
        <v>1</v>
      </c>
      <c r="M196" s="83">
        <v>18</v>
      </c>
      <c r="N196" s="22"/>
      <c r="O196" s="9"/>
      <c r="P196" s="9"/>
    </row>
    <row r="197" spans="1:16" ht="12.75">
      <c r="A197" s="32">
        <v>153</v>
      </c>
      <c r="B197" s="35" t="s">
        <v>166</v>
      </c>
      <c r="C197" s="21">
        <v>1</v>
      </c>
      <c r="D197" s="9"/>
      <c r="E197" s="9">
        <v>1</v>
      </c>
      <c r="F197" s="22"/>
      <c r="G197" s="16"/>
      <c r="H197" s="16">
        <v>1</v>
      </c>
      <c r="I197" s="26"/>
      <c r="J197" s="26"/>
      <c r="K197" s="21"/>
      <c r="L197" s="9">
        <v>1</v>
      </c>
      <c r="M197" s="84"/>
      <c r="N197" s="22"/>
      <c r="O197" s="9"/>
      <c r="P197" s="9"/>
    </row>
    <row r="198" spans="1:16" ht="12.75">
      <c r="A198" s="33">
        <v>154</v>
      </c>
      <c r="B198" s="35" t="s">
        <v>167</v>
      </c>
      <c r="C198" s="21">
        <v>1</v>
      </c>
      <c r="D198" s="9"/>
      <c r="E198" s="9">
        <v>1</v>
      </c>
      <c r="F198" s="22"/>
      <c r="G198" s="16"/>
      <c r="H198" s="16">
        <v>1</v>
      </c>
      <c r="I198" s="26"/>
      <c r="J198" s="26"/>
      <c r="K198" s="21"/>
      <c r="L198" s="9">
        <v>1</v>
      </c>
      <c r="M198" s="84"/>
      <c r="N198" s="22"/>
      <c r="O198" s="9"/>
      <c r="P198" s="9"/>
    </row>
    <row r="199" spans="1:16" ht="13.5" thickBot="1">
      <c r="A199" s="33">
        <v>155</v>
      </c>
      <c r="B199" s="35" t="s">
        <v>168</v>
      </c>
      <c r="C199" s="21">
        <v>1</v>
      </c>
      <c r="D199" s="9"/>
      <c r="E199" s="9">
        <v>1</v>
      </c>
      <c r="F199" s="22"/>
      <c r="G199" s="16"/>
      <c r="H199" s="16">
        <v>1</v>
      </c>
      <c r="I199" s="26"/>
      <c r="J199" s="26"/>
      <c r="K199" s="21"/>
      <c r="L199" s="9">
        <v>1</v>
      </c>
      <c r="M199" s="85"/>
      <c r="N199" s="22"/>
      <c r="O199" s="9"/>
      <c r="P199" s="9"/>
    </row>
    <row r="200" spans="1:16" ht="16.5" thickBot="1">
      <c r="A200" s="10"/>
      <c r="B200" s="57" t="s">
        <v>195</v>
      </c>
      <c r="C200" s="23">
        <f>C194+C195+C196+C197+C198+C199</f>
        <v>6</v>
      </c>
      <c r="D200" s="23">
        <f>D194+D195+D196+D197+D198+D199</f>
        <v>2</v>
      </c>
      <c r="E200" s="23">
        <f>E194+E195+E196+E197+E198+E199</f>
        <v>4</v>
      </c>
      <c r="F200" s="24">
        <f>C200+D200+E200</f>
        <v>12</v>
      </c>
      <c r="G200" s="23">
        <f>G194+G195+G196+G197+G198+G199</f>
        <v>2</v>
      </c>
      <c r="H200" s="23">
        <f>H194+H195+H196+H197+H198+H199</f>
        <v>4</v>
      </c>
      <c r="I200" s="23">
        <f>I194+I195+I196+I197+I198+I199</f>
        <v>0</v>
      </c>
      <c r="J200" s="24">
        <f>G200+H200+I200</f>
        <v>6</v>
      </c>
      <c r="K200" s="23">
        <f>K194+K195+K196+K197+K198+K199</f>
        <v>2</v>
      </c>
      <c r="L200" s="23">
        <f>L194+L195+L196+L197+L198+L199</f>
        <v>4</v>
      </c>
      <c r="M200" s="15">
        <f>M196</f>
        <v>18</v>
      </c>
      <c r="N200" s="24">
        <f>K200+L200+M200</f>
        <v>24</v>
      </c>
      <c r="O200" s="23">
        <f>O194+O195+O196+O197+O198+O199</f>
        <v>0</v>
      </c>
      <c r="P200" s="29">
        <f>F200+J200+N200+O200</f>
        <v>42</v>
      </c>
    </row>
    <row r="201" spans="1:16" ht="13.5" thickTop="1">
      <c r="A201" s="6"/>
      <c r="B201" s="34" t="s">
        <v>12</v>
      </c>
      <c r="C201" s="19"/>
      <c r="D201" s="8"/>
      <c r="E201" s="8"/>
      <c r="F201" s="20"/>
      <c r="G201" s="14"/>
      <c r="H201" s="14"/>
      <c r="I201" s="25"/>
      <c r="J201" s="25"/>
      <c r="K201" s="19"/>
      <c r="L201" s="8"/>
      <c r="M201" s="14"/>
      <c r="N201" s="20"/>
      <c r="O201" s="8"/>
      <c r="P201" s="8"/>
    </row>
    <row r="202" spans="1:16" ht="13.5" thickBot="1">
      <c r="A202" s="32">
        <v>138</v>
      </c>
      <c r="B202" s="35" t="s">
        <v>150</v>
      </c>
      <c r="C202" s="21">
        <v>1</v>
      </c>
      <c r="D202" s="9"/>
      <c r="E202" s="9">
        <v>1</v>
      </c>
      <c r="F202" s="22"/>
      <c r="G202" s="16"/>
      <c r="H202" s="16">
        <v>1</v>
      </c>
      <c r="I202" s="26">
        <v>30</v>
      </c>
      <c r="J202" s="26"/>
      <c r="K202" s="21"/>
      <c r="L202" s="9">
        <v>1</v>
      </c>
      <c r="M202" s="48"/>
      <c r="N202" s="22"/>
      <c r="O202" s="9">
        <v>5</v>
      </c>
      <c r="P202" s="9"/>
    </row>
    <row r="203" spans="1:16" ht="16.5" thickBot="1">
      <c r="A203" s="11"/>
      <c r="B203" s="57" t="s">
        <v>195</v>
      </c>
      <c r="C203" s="23">
        <f>C202</f>
        <v>1</v>
      </c>
      <c r="D203" s="23">
        <f>D202</f>
        <v>0</v>
      </c>
      <c r="E203" s="23">
        <f>E202</f>
        <v>1</v>
      </c>
      <c r="F203" s="24">
        <f>C203+D203+E203</f>
        <v>2</v>
      </c>
      <c r="G203" s="23">
        <f>G202</f>
        <v>0</v>
      </c>
      <c r="H203" s="23">
        <f>H202</f>
        <v>1</v>
      </c>
      <c r="I203" s="23">
        <f>I202</f>
        <v>30</v>
      </c>
      <c r="J203" s="24">
        <f>G203+H203+I203</f>
        <v>31</v>
      </c>
      <c r="K203" s="23">
        <f>K202</f>
        <v>0</v>
      </c>
      <c r="L203" s="23">
        <f>L202</f>
        <v>1</v>
      </c>
      <c r="M203" s="23">
        <f>M202</f>
        <v>0</v>
      </c>
      <c r="N203" s="24">
        <f>K203+L203+M203</f>
        <v>1</v>
      </c>
      <c r="O203" s="23">
        <f>O202</f>
        <v>5</v>
      </c>
      <c r="P203" s="29">
        <f>F203+J203+N203+O203</f>
        <v>39</v>
      </c>
    </row>
    <row r="204" spans="1:16" ht="13.5" thickTop="1">
      <c r="A204" s="5"/>
      <c r="B204" s="34" t="s">
        <v>107</v>
      </c>
      <c r="C204" s="19"/>
      <c r="D204" s="8"/>
      <c r="E204" s="8"/>
      <c r="F204" s="20"/>
      <c r="G204" s="14"/>
      <c r="H204" s="14"/>
      <c r="I204" s="25"/>
      <c r="J204" s="25"/>
      <c r="K204" s="19"/>
      <c r="L204" s="8"/>
      <c r="M204" s="14"/>
      <c r="N204" s="20"/>
      <c r="O204" s="8"/>
      <c r="P204" s="12"/>
    </row>
    <row r="205" spans="1:16" ht="13.5" thickBot="1">
      <c r="A205" s="51">
        <v>65</v>
      </c>
      <c r="B205" s="37" t="s">
        <v>108</v>
      </c>
      <c r="C205" s="14">
        <v>1</v>
      </c>
      <c r="D205" s="8">
        <v>1</v>
      </c>
      <c r="E205" s="8"/>
      <c r="F205" s="20"/>
      <c r="G205" s="14"/>
      <c r="H205" s="14"/>
      <c r="I205" s="25">
        <v>24</v>
      </c>
      <c r="J205" s="25"/>
      <c r="K205" s="19">
        <v>1</v>
      </c>
      <c r="L205" s="8"/>
      <c r="M205" s="50"/>
      <c r="N205" s="20"/>
      <c r="O205" s="8">
        <v>3</v>
      </c>
      <c r="P205" s="12"/>
    </row>
    <row r="206" spans="1:16" ht="16.5" thickBot="1">
      <c r="A206" s="11"/>
      <c r="B206" s="57" t="s">
        <v>195</v>
      </c>
      <c r="C206" s="23">
        <f>C205</f>
        <v>1</v>
      </c>
      <c r="D206" s="23">
        <f>D205</f>
        <v>1</v>
      </c>
      <c r="E206" s="23">
        <f>E205</f>
        <v>0</v>
      </c>
      <c r="F206" s="24">
        <f>C206+D206+E206</f>
        <v>2</v>
      </c>
      <c r="G206" s="23">
        <f>G205</f>
        <v>0</v>
      </c>
      <c r="H206" s="23">
        <f>H205</f>
        <v>0</v>
      </c>
      <c r="I206" s="23">
        <f>I205</f>
        <v>24</v>
      </c>
      <c r="J206" s="24">
        <f>G206+H206+I206</f>
        <v>24</v>
      </c>
      <c r="K206" s="23">
        <f>K205</f>
        <v>1</v>
      </c>
      <c r="L206" s="23">
        <f>L205</f>
        <v>0</v>
      </c>
      <c r="M206" s="23">
        <f>M205</f>
        <v>0</v>
      </c>
      <c r="N206" s="24">
        <f>K206+L206+M206</f>
        <v>1</v>
      </c>
      <c r="O206" s="23">
        <f>O205</f>
        <v>3</v>
      </c>
      <c r="P206" s="29">
        <f>F206+J206+N206+O206</f>
        <v>30</v>
      </c>
    </row>
    <row r="207" spans="1:16" ht="13.5" thickTop="1">
      <c r="A207" s="5"/>
      <c r="B207" s="34" t="s">
        <v>6</v>
      </c>
      <c r="C207" s="19"/>
      <c r="D207" s="8"/>
      <c r="E207" s="8"/>
      <c r="F207" s="20"/>
      <c r="G207" s="14"/>
      <c r="H207" s="14"/>
      <c r="I207" s="25"/>
      <c r="J207" s="25"/>
      <c r="K207" s="19"/>
      <c r="L207" s="8"/>
      <c r="M207" s="14"/>
      <c r="N207" s="20"/>
      <c r="O207" s="8"/>
      <c r="P207" s="8"/>
    </row>
    <row r="208" spans="1:16" ht="13.5" customHeight="1" thickBot="1">
      <c r="A208" s="32">
        <v>172</v>
      </c>
      <c r="B208" s="36" t="s">
        <v>185</v>
      </c>
      <c r="C208" s="21">
        <v>1</v>
      </c>
      <c r="D208" s="9"/>
      <c r="E208" s="9">
        <v>1</v>
      </c>
      <c r="F208" s="22"/>
      <c r="G208" s="16"/>
      <c r="H208" s="16">
        <v>1</v>
      </c>
      <c r="I208" s="26">
        <v>12</v>
      </c>
      <c r="J208" s="26"/>
      <c r="K208" s="21"/>
      <c r="L208" s="9">
        <v>1</v>
      </c>
      <c r="M208" s="48"/>
      <c r="N208" s="22"/>
      <c r="O208" s="9"/>
      <c r="P208" s="9"/>
    </row>
    <row r="209" spans="1:16" ht="16.5" thickBot="1">
      <c r="A209" s="10"/>
      <c r="B209" s="57" t="s">
        <v>195</v>
      </c>
      <c r="C209" s="23">
        <f>C208</f>
        <v>1</v>
      </c>
      <c r="D209" s="23">
        <f>D208</f>
        <v>0</v>
      </c>
      <c r="E209" s="23">
        <f>E208</f>
        <v>1</v>
      </c>
      <c r="F209" s="24">
        <f>C209+D209+E209</f>
        <v>2</v>
      </c>
      <c r="G209" s="23">
        <f>G208</f>
        <v>0</v>
      </c>
      <c r="H209" s="23">
        <f>H208</f>
        <v>1</v>
      </c>
      <c r="I209" s="23">
        <f>I208</f>
        <v>12</v>
      </c>
      <c r="J209" s="24">
        <f>G209+H209+I209</f>
        <v>13</v>
      </c>
      <c r="K209" s="23">
        <f>K208</f>
        <v>0</v>
      </c>
      <c r="L209" s="23">
        <f>L208</f>
        <v>1</v>
      </c>
      <c r="M209" s="23">
        <f>M208</f>
        <v>0</v>
      </c>
      <c r="N209" s="24">
        <f>K209+L209+M209</f>
        <v>1</v>
      </c>
      <c r="O209" s="23">
        <f>O208</f>
        <v>0</v>
      </c>
      <c r="P209" s="29">
        <f>F209+J209+N209+O209</f>
        <v>16</v>
      </c>
    </row>
    <row r="210" spans="1:16" ht="13.5" thickTop="1">
      <c r="A210" s="5"/>
      <c r="B210" s="34" t="s">
        <v>162</v>
      </c>
      <c r="C210" s="19"/>
      <c r="D210" s="8"/>
      <c r="E210" s="8"/>
      <c r="F210" s="20"/>
      <c r="G210" s="14"/>
      <c r="H210" s="14"/>
      <c r="I210" s="25"/>
      <c r="J210" s="25"/>
      <c r="K210" s="19"/>
      <c r="L210" s="8"/>
      <c r="M210" s="14"/>
      <c r="N210" s="20"/>
      <c r="O210" s="8"/>
      <c r="P210" s="8"/>
    </row>
    <row r="211" spans="1:16" ht="12.75">
      <c r="A211" s="32">
        <v>150</v>
      </c>
      <c r="B211" s="35" t="s">
        <v>163</v>
      </c>
      <c r="C211" s="21">
        <v>1</v>
      </c>
      <c r="D211" s="9"/>
      <c r="E211" s="9">
        <v>3</v>
      </c>
      <c r="F211" s="22"/>
      <c r="G211" s="16"/>
      <c r="H211" s="16">
        <v>1</v>
      </c>
      <c r="I211" s="26"/>
      <c r="J211" s="26"/>
      <c r="K211" s="21"/>
      <c r="L211" s="26">
        <v>1</v>
      </c>
      <c r="M211" s="56"/>
      <c r="N211" s="22"/>
      <c r="O211" s="9"/>
      <c r="P211" s="9"/>
    </row>
    <row r="212" spans="1:16" ht="13.5" thickBot="1">
      <c r="A212" s="32">
        <v>151</v>
      </c>
      <c r="B212" s="35" t="s">
        <v>164</v>
      </c>
      <c r="C212" s="21">
        <v>1</v>
      </c>
      <c r="D212" s="9"/>
      <c r="E212" s="9">
        <v>1</v>
      </c>
      <c r="F212" s="22"/>
      <c r="G212" s="16"/>
      <c r="H212" s="16">
        <v>1</v>
      </c>
      <c r="I212" s="26"/>
      <c r="J212" s="26"/>
      <c r="K212" s="21"/>
      <c r="L212" s="26">
        <v>1</v>
      </c>
      <c r="M212" s="56"/>
      <c r="N212" s="22"/>
      <c r="O212" s="9"/>
      <c r="P212" s="9"/>
    </row>
    <row r="213" spans="1:16" ht="16.5" thickBot="1">
      <c r="A213" s="10"/>
      <c r="B213" s="57" t="s">
        <v>195</v>
      </c>
      <c r="C213" s="23">
        <f>C211+C212</f>
        <v>2</v>
      </c>
      <c r="D213" s="23">
        <f>D211+D212</f>
        <v>0</v>
      </c>
      <c r="E213" s="23">
        <f>E211+E212</f>
        <v>4</v>
      </c>
      <c r="F213" s="24">
        <f>C213+D213+E213</f>
        <v>6</v>
      </c>
      <c r="G213" s="23">
        <f>G211+G212</f>
        <v>0</v>
      </c>
      <c r="H213" s="23">
        <f>H211+H212</f>
        <v>2</v>
      </c>
      <c r="I213" s="23">
        <f>I211+I212</f>
        <v>0</v>
      </c>
      <c r="J213" s="24">
        <f>G213+H213+I213</f>
        <v>2</v>
      </c>
      <c r="K213" s="23">
        <f>K211+K212</f>
        <v>0</v>
      </c>
      <c r="L213" s="23">
        <f>L211+L212</f>
        <v>2</v>
      </c>
      <c r="M213" s="23">
        <f>M211+M212</f>
        <v>0</v>
      </c>
      <c r="N213" s="24">
        <f>K213+L213+M213</f>
        <v>2</v>
      </c>
      <c r="O213" s="23">
        <f>O211+O212</f>
        <v>0</v>
      </c>
      <c r="P213" s="29">
        <f>F213+J213+N213+O213</f>
        <v>10</v>
      </c>
    </row>
    <row r="214" spans="1:16" ht="13.5" thickTop="1">
      <c r="A214" s="5"/>
      <c r="B214" s="34" t="s">
        <v>48</v>
      </c>
      <c r="C214" s="19"/>
      <c r="D214" s="8"/>
      <c r="E214" s="8"/>
      <c r="F214" s="20"/>
      <c r="G214" s="14"/>
      <c r="H214" s="14"/>
      <c r="I214" s="25"/>
      <c r="J214" s="25"/>
      <c r="K214" s="19"/>
      <c r="L214" s="8"/>
      <c r="M214" s="14"/>
      <c r="N214" s="20"/>
      <c r="O214" s="8"/>
      <c r="P214" s="8"/>
    </row>
    <row r="215" spans="1:16" ht="13.5" thickBot="1">
      <c r="A215" s="32">
        <v>17</v>
      </c>
      <c r="B215" s="35" t="s">
        <v>49</v>
      </c>
      <c r="C215" s="21">
        <v>1</v>
      </c>
      <c r="D215" s="9">
        <v>1</v>
      </c>
      <c r="E215" s="9"/>
      <c r="F215" s="22"/>
      <c r="G215" s="16">
        <v>1</v>
      </c>
      <c r="H215" s="16"/>
      <c r="I215" s="26"/>
      <c r="J215" s="26"/>
      <c r="K215" s="21">
        <v>1</v>
      </c>
      <c r="L215" s="9"/>
      <c r="M215" s="31"/>
      <c r="N215" s="22"/>
      <c r="O215" s="9"/>
      <c r="P215" s="9"/>
    </row>
    <row r="216" spans="1:16" ht="16.5" thickBot="1">
      <c r="A216" s="10"/>
      <c r="B216" s="28" t="s">
        <v>195</v>
      </c>
      <c r="C216" s="23">
        <f>C215</f>
        <v>1</v>
      </c>
      <c r="D216" s="23">
        <f>D215</f>
        <v>1</v>
      </c>
      <c r="E216" s="23">
        <f>E215</f>
        <v>0</v>
      </c>
      <c r="F216" s="24">
        <f>C216+D216+E216</f>
        <v>2</v>
      </c>
      <c r="G216" s="23">
        <f>G215</f>
        <v>1</v>
      </c>
      <c r="H216" s="23">
        <f>H215</f>
        <v>0</v>
      </c>
      <c r="I216" s="23">
        <f>I215</f>
        <v>0</v>
      </c>
      <c r="J216" s="24">
        <f>G216+H216+I216</f>
        <v>1</v>
      </c>
      <c r="K216" s="23">
        <f>K215</f>
        <v>1</v>
      </c>
      <c r="L216" s="23">
        <f>L215</f>
        <v>0</v>
      </c>
      <c r="M216" s="23">
        <f>M215</f>
        <v>0</v>
      </c>
      <c r="N216" s="24">
        <f>K216+L216+M216</f>
        <v>1</v>
      </c>
      <c r="O216" s="23">
        <f>O215</f>
        <v>0</v>
      </c>
      <c r="P216" s="29">
        <f>F216+J216+N216+O216</f>
        <v>4</v>
      </c>
    </row>
    <row r="217" spans="1:16" ht="13.5" thickTop="1">
      <c r="A217" s="5"/>
      <c r="B217" s="34" t="s">
        <v>133</v>
      </c>
      <c r="C217" s="19"/>
      <c r="D217" s="8"/>
      <c r="E217" s="8"/>
      <c r="F217" s="20"/>
      <c r="G217" s="14"/>
      <c r="H217" s="14"/>
      <c r="I217" s="25"/>
      <c r="J217" s="25"/>
      <c r="K217" s="19"/>
      <c r="L217" s="8"/>
      <c r="M217" s="14"/>
      <c r="N217" s="20"/>
      <c r="O217" s="8"/>
      <c r="P217" s="8"/>
    </row>
    <row r="218" spans="1:16" ht="13.5" thickBot="1">
      <c r="A218" s="32">
        <v>121</v>
      </c>
      <c r="B218" s="35" t="s">
        <v>134</v>
      </c>
      <c r="C218" s="21">
        <v>1</v>
      </c>
      <c r="D218" s="9"/>
      <c r="E218" s="9">
        <v>1</v>
      </c>
      <c r="F218" s="22"/>
      <c r="G218" s="16"/>
      <c r="H218" s="16">
        <v>1</v>
      </c>
      <c r="I218" s="26"/>
      <c r="J218" s="26"/>
      <c r="K218" s="21"/>
      <c r="L218" s="9">
        <v>1</v>
      </c>
      <c r="M218" s="31"/>
      <c r="N218" s="22"/>
      <c r="O218" s="9"/>
      <c r="P218" s="9"/>
    </row>
    <row r="219" spans="1:16" ht="16.5" thickBot="1">
      <c r="A219" s="10"/>
      <c r="B219" s="57" t="s">
        <v>195</v>
      </c>
      <c r="C219" s="23">
        <f>C218</f>
        <v>1</v>
      </c>
      <c r="D219" s="23">
        <f>D218</f>
        <v>0</v>
      </c>
      <c r="E219" s="23">
        <f>E218</f>
        <v>1</v>
      </c>
      <c r="F219" s="24">
        <f>C219+D219+E219</f>
        <v>2</v>
      </c>
      <c r="G219" s="23">
        <f>G218</f>
        <v>0</v>
      </c>
      <c r="H219" s="23">
        <f>H218</f>
        <v>1</v>
      </c>
      <c r="I219" s="23">
        <f>I218</f>
        <v>0</v>
      </c>
      <c r="J219" s="24">
        <f>G219+H219+I219</f>
        <v>1</v>
      </c>
      <c r="K219" s="23">
        <f>K218</f>
        <v>0</v>
      </c>
      <c r="L219" s="23">
        <f>L218</f>
        <v>1</v>
      </c>
      <c r="M219" s="23">
        <f>M218</f>
        <v>0</v>
      </c>
      <c r="N219" s="24">
        <f>K219+L219+M219</f>
        <v>1</v>
      </c>
      <c r="O219" s="23">
        <f>O218</f>
        <v>0</v>
      </c>
      <c r="P219" s="29">
        <f>F219+J219+N219+O219</f>
        <v>4</v>
      </c>
    </row>
    <row r="220" ht="13.5" thickTop="1">
      <c r="P220" s="61">
        <f>SUM(P42:P219)</f>
        <v>5454</v>
      </c>
    </row>
  </sheetData>
  <sheetProtection/>
  <mergeCells count="50">
    <mergeCell ref="M196:M199"/>
    <mergeCell ref="M155:M157"/>
    <mergeCell ref="M171:M174"/>
    <mergeCell ref="M175:M178"/>
    <mergeCell ref="M107:M110"/>
    <mergeCell ref="M120:M123"/>
    <mergeCell ref="M124:M126"/>
    <mergeCell ref="M158:M161"/>
    <mergeCell ref="M115:M117"/>
    <mergeCell ref="M164:M166"/>
    <mergeCell ref="M140:M142"/>
    <mergeCell ref="M73:M76"/>
    <mergeCell ref="M77:M80"/>
    <mergeCell ref="M63:M66"/>
    <mergeCell ref="M67:M70"/>
    <mergeCell ref="M103:M106"/>
    <mergeCell ref="M87:M90"/>
    <mergeCell ref="A9:P9"/>
    <mergeCell ref="K10:N10"/>
    <mergeCell ref="O10:P10"/>
    <mergeCell ref="C10:F10"/>
    <mergeCell ref="M182:M185"/>
    <mergeCell ref="M145:M148"/>
    <mergeCell ref="M149:M152"/>
    <mergeCell ref="M129:M132"/>
    <mergeCell ref="M133:M136"/>
    <mergeCell ref="M83:M86"/>
    <mergeCell ref="A8:F8"/>
    <mergeCell ref="N8:P8"/>
    <mergeCell ref="A10:A11"/>
    <mergeCell ref="B10:B11"/>
    <mergeCell ref="G10:J10"/>
    <mergeCell ref="M43:M46"/>
    <mergeCell ref="M23:M26"/>
    <mergeCell ref="M27:M30"/>
    <mergeCell ref="M13:M16"/>
    <mergeCell ref="M17:M20"/>
    <mergeCell ref="A5:P5"/>
    <mergeCell ref="A1:P1"/>
    <mergeCell ref="A2:P2"/>
    <mergeCell ref="A4:P4"/>
    <mergeCell ref="A6:P6"/>
    <mergeCell ref="A7:P7"/>
    <mergeCell ref="M93:M96"/>
    <mergeCell ref="M97:M100"/>
    <mergeCell ref="M33:M36"/>
    <mergeCell ref="M37:M40"/>
    <mergeCell ref="M53:M56"/>
    <mergeCell ref="M57:M60"/>
    <mergeCell ref="M47:M50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scale="95" r:id="rId2"/>
  <headerFooter alignWithMargins="0">
    <oddFooter>&amp;LГлавный судья соревнований
Главный секретарь соревнований&amp;RЕ.В. Бурмистрова
И.В. Исаенко</oddFooter>
  </headerFooter>
  <rowBreaks count="9" manualBreakCount="9">
    <brk id="31" max="15" man="1"/>
    <brk id="51" max="15" man="1"/>
    <brk id="71" max="15" man="1"/>
    <brk id="91" max="15" man="1"/>
    <brk id="111" max="15" man="1"/>
    <brk id="137" max="15" man="1"/>
    <brk id="162" max="15" man="1"/>
    <brk id="186" max="15" man="1"/>
    <brk id="203" max="15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Sport</cp:lastModifiedBy>
  <cp:lastPrinted>2017-03-08T10:07:42Z</cp:lastPrinted>
  <dcterms:created xsi:type="dcterms:W3CDTF">1996-10-08T23:32:33Z</dcterms:created>
  <dcterms:modified xsi:type="dcterms:W3CDTF">2017-03-08T10:07:48Z</dcterms:modified>
  <cp:category/>
  <cp:version/>
  <cp:contentType/>
  <cp:contentStatus/>
</cp:coreProperties>
</file>